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igorkachalin/Downloads/"/>
    </mc:Choice>
  </mc:AlternateContent>
  <xr:revisionPtr revIDLastSave="0" documentId="13_ncr:1_{86AC87B1-1E94-0A4A-979E-6641A4238486}" xr6:coauthVersionLast="47" xr6:coauthVersionMax="47" xr10:uidLastSave="{00000000-0000-0000-0000-000000000000}"/>
  <bookViews>
    <workbookView xWindow="1080" yWindow="740" windowWidth="28320" windowHeight="183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9" i="1" l="1"/>
  <c r="G289" i="1" s="1"/>
  <c r="I289" i="1" s="1"/>
  <c r="E287" i="1"/>
  <c r="E286" i="1"/>
  <c r="E282" i="1"/>
  <c r="E279" i="1"/>
  <c r="E277" i="1"/>
  <c r="E276" i="1"/>
  <c r="E275" i="1"/>
  <c r="E274" i="1"/>
  <c r="G288" i="1"/>
  <c r="I288" i="1" s="1"/>
  <c r="G287" i="1"/>
  <c r="I287" i="1" s="1"/>
  <c r="G286" i="1"/>
  <c r="I286" i="1" s="1"/>
  <c r="F282" i="1"/>
  <c r="H282" i="1" s="1"/>
  <c r="H279" i="1"/>
  <c r="H277" i="1"/>
  <c r="H276" i="1"/>
  <c r="H275" i="1"/>
  <c r="H274" i="1"/>
  <c r="E268" i="1"/>
  <c r="F268" i="1" s="1"/>
  <c r="H268" i="1" s="1"/>
  <c r="E267" i="1"/>
  <c r="F267" i="1" s="1"/>
  <c r="H267" i="1" s="1"/>
  <c r="E266" i="1"/>
  <c r="F266" i="1" s="1"/>
  <c r="H266" i="1" s="1"/>
  <c r="E265" i="1"/>
  <c r="F265" i="1" s="1"/>
  <c r="H265" i="1" s="1"/>
  <c r="E264" i="1"/>
  <c r="F264" i="1" s="1"/>
  <c r="H264" i="1" s="1"/>
  <c r="E263" i="1"/>
  <c r="F263" i="1" s="1"/>
  <c r="H263" i="1" s="1"/>
  <c r="E262" i="1"/>
  <c r="F262" i="1" s="1"/>
  <c r="H262" i="1" s="1"/>
  <c r="E261" i="1"/>
  <c r="F261" i="1" s="1"/>
  <c r="H261" i="1" s="1"/>
  <c r="E260" i="1"/>
  <c r="F260" i="1" s="1"/>
  <c r="H260" i="1" s="1"/>
  <c r="E259" i="1"/>
  <c r="F259" i="1" s="1"/>
  <c r="H259" i="1" s="1"/>
  <c r="E258" i="1"/>
  <c r="F258" i="1" s="1"/>
  <c r="H258" i="1" s="1"/>
  <c r="H257" i="1"/>
  <c r="E256" i="1"/>
  <c r="F256" i="1" s="1"/>
  <c r="H256" i="1" s="1"/>
  <c r="E255" i="1"/>
  <c r="F255" i="1" s="1"/>
  <c r="H255" i="1" s="1"/>
  <c r="E254" i="1"/>
  <c r="F254" i="1" s="1"/>
  <c r="H254" i="1" s="1"/>
  <c r="E253" i="1"/>
  <c r="F253" i="1" s="1"/>
  <c r="H253" i="1" s="1"/>
  <c r="E252" i="1"/>
  <c r="F252" i="1" s="1"/>
  <c r="H252" i="1" s="1"/>
  <c r="E251" i="1"/>
  <c r="F251" i="1" s="1"/>
  <c r="H251" i="1" s="1"/>
  <c r="E250" i="1"/>
  <c r="F250" i="1" s="1"/>
  <c r="H250" i="1" s="1"/>
  <c r="E249" i="1"/>
  <c r="F249" i="1" s="1"/>
  <c r="H249" i="1" s="1"/>
  <c r="E248" i="1"/>
  <c r="F248" i="1" s="1"/>
  <c r="H248" i="1" s="1"/>
  <c r="E247" i="1"/>
  <c r="F247" i="1" s="1"/>
  <c r="H247" i="1" s="1"/>
  <c r="E246" i="1"/>
  <c r="F246" i="1" s="1"/>
  <c r="E242" i="1"/>
  <c r="F242" i="1" s="1"/>
  <c r="H242" i="1" s="1"/>
  <c r="E241" i="1"/>
  <c r="F241" i="1" s="1"/>
  <c r="H241" i="1" s="1"/>
  <c r="E240" i="1"/>
  <c r="F240" i="1" s="1"/>
  <c r="H240" i="1" s="1"/>
  <c r="E239" i="1"/>
  <c r="F239" i="1" s="1"/>
  <c r="H239" i="1" s="1"/>
  <c r="E238" i="1"/>
  <c r="F238" i="1" s="1"/>
  <c r="H238" i="1" s="1"/>
  <c r="E237" i="1"/>
  <c r="F237" i="1" s="1"/>
  <c r="H237" i="1" s="1"/>
  <c r="E236" i="1"/>
  <c r="F236" i="1" s="1"/>
  <c r="H236" i="1" s="1"/>
  <c r="E235" i="1"/>
  <c r="F235" i="1" s="1"/>
  <c r="H235" i="1" s="1"/>
  <c r="E234" i="1"/>
  <c r="F234" i="1" s="1"/>
  <c r="H234" i="1" s="1"/>
  <c r="E233" i="1"/>
  <c r="F233" i="1" s="1"/>
  <c r="H233" i="1" s="1"/>
  <c r="E232" i="1"/>
  <c r="F232" i="1" s="1"/>
  <c r="H232" i="1" s="1"/>
  <c r="E231" i="1"/>
  <c r="F231" i="1" s="1"/>
  <c r="H231" i="1" s="1"/>
  <c r="E230" i="1"/>
  <c r="F230" i="1" s="1"/>
  <c r="H230" i="1" s="1"/>
  <c r="E229" i="1"/>
  <c r="F229" i="1" s="1"/>
  <c r="H229" i="1" s="1"/>
  <c r="E228" i="1"/>
  <c r="F228" i="1" s="1"/>
  <c r="H228" i="1" s="1"/>
  <c r="E227" i="1"/>
  <c r="F227" i="1" s="1"/>
  <c r="H227" i="1" s="1"/>
  <c r="E226" i="1"/>
  <c r="F226" i="1" s="1"/>
  <c r="H226" i="1" s="1"/>
  <c r="E225" i="1"/>
  <c r="F225" i="1" s="1"/>
  <c r="H225" i="1" s="1"/>
  <c r="E224" i="1"/>
  <c r="F224" i="1" s="1"/>
  <c r="H224" i="1" s="1"/>
  <c r="E223" i="1"/>
  <c r="F223" i="1" s="1"/>
  <c r="H223" i="1" s="1"/>
  <c r="E222" i="1"/>
  <c r="F222" i="1" s="1"/>
  <c r="H222" i="1" s="1"/>
  <c r="E221" i="1"/>
  <c r="F221" i="1" s="1"/>
  <c r="H221" i="1" s="1"/>
  <c r="E220" i="1"/>
  <c r="F220" i="1" s="1"/>
  <c r="H220" i="1" s="1"/>
  <c r="E219" i="1"/>
  <c r="F219" i="1" s="1"/>
  <c r="H219" i="1" s="1"/>
  <c r="E218" i="1"/>
  <c r="F218" i="1" s="1"/>
  <c r="H218" i="1" s="1"/>
  <c r="E217" i="1"/>
  <c r="F217" i="1" s="1"/>
  <c r="H217" i="1" s="1"/>
  <c r="E216" i="1"/>
  <c r="F216" i="1" s="1"/>
  <c r="H216" i="1" s="1"/>
  <c r="E212" i="1"/>
  <c r="F212" i="1" s="1"/>
  <c r="H212" i="1" s="1"/>
  <c r="E211" i="1"/>
  <c r="F211" i="1" s="1"/>
  <c r="H211" i="1" s="1"/>
  <c r="E210" i="1"/>
  <c r="F210" i="1" s="1"/>
  <c r="H210" i="1" s="1"/>
  <c r="E209" i="1"/>
  <c r="F209" i="1" s="1"/>
  <c r="H209" i="1" s="1"/>
  <c r="E208" i="1"/>
  <c r="F208" i="1" s="1"/>
  <c r="H208" i="1" s="1"/>
  <c r="E207" i="1"/>
  <c r="F207" i="1" s="1"/>
  <c r="H207" i="1" s="1"/>
  <c r="E206" i="1"/>
  <c r="F206" i="1" s="1"/>
  <c r="H206" i="1" s="1"/>
  <c r="E205" i="1"/>
  <c r="F205" i="1" s="1"/>
  <c r="H205" i="1" s="1"/>
  <c r="E204" i="1"/>
  <c r="F204" i="1" s="1"/>
  <c r="H204" i="1" s="1"/>
  <c r="E203" i="1"/>
  <c r="F203" i="1" s="1"/>
  <c r="H203" i="1" s="1"/>
  <c r="E202" i="1"/>
  <c r="F202" i="1" s="1"/>
  <c r="H202" i="1" s="1"/>
  <c r="E201" i="1"/>
  <c r="F201" i="1" s="1"/>
  <c r="H201" i="1" s="1"/>
  <c r="E200" i="1"/>
  <c r="F200" i="1" s="1"/>
  <c r="H200" i="1" s="1"/>
  <c r="E199" i="1"/>
  <c r="F199" i="1" s="1"/>
  <c r="H199" i="1" s="1"/>
  <c r="E198" i="1"/>
  <c r="F198" i="1" s="1"/>
  <c r="H198" i="1" s="1"/>
  <c r="E197" i="1"/>
  <c r="F197" i="1" s="1"/>
  <c r="H197" i="1" s="1"/>
  <c r="E196" i="1"/>
  <c r="F196" i="1" s="1"/>
  <c r="H196" i="1" s="1"/>
  <c r="E195" i="1"/>
  <c r="F195" i="1" s="1"/>
  <c r="H195" i="1" s="1"/>
  <c r="E194" i="1"/>
  <c r="F194" i="1" s="1"/>
  <c r="H194" i="1" s="1"/>
  <c r="E193" i="1"/>
  <c r="F193" i="1" s="1"/>
  <c r="H193" i="1" s="1"/>
  <c r="E192" i="1"/>
  <c r="F192" i="1" s="1"/>
  <c r="H192" i="1" s="1"/>
  <c r="E191" i="1"/>
  <c r="F191" i="1" s="1"/>
  <c r="H191" i="1" s="1"/>
  <c r="E190" i="1"/>
  <c r="F190" i="1" s="1"/>
  <c r="H190" i="1" s="1"/>
  <c r="E189" i="1"/>
  <c r="F189" i="1" s="1"/>
  <c r="H189" i="1" s="1"/>
  <c r="E188" i="1"/>
  <c r="F188" i="1" s="1"/>
  <c r="H188" i="1" s="1"/>
  <c r="E187" i="1"/>
  <c r="F187" i="1" s="1"/>
  <c r="E186" i="1"/>
  <c r="F186" i="1" s="1"/>
  <c r="H186" i="1" s="1"/>
  <c r="E185" i="1"/>
  <c r="F185" i="1" s="1"/>
  <c r="H185" i="1" s="1"/>
  <c r="E181" i="1"/>
  <c r="F181" i="1" s="1"/>
  <c r="H181" i="1" s="1"/>
  <c r="F180" i="1"/>
  <c r="H180" i="1" s="1"/>
  <c r="E179" i="1"/>
  <c r="F179" i="1" s="1"/>
  <c r="H179" i="1" s="1"/>
  <c r="E178" i="1"/>
  <c r="F178" i="1" s="1"/>
  <c r="H178" i="1" s="1"/>
  <c r="E177" i="1"/>
  <c r="F177" i="1" s="1"/>
  <c r="H177" i="1" s="1"/>
  <c r="E176" i="1"/>
  <c r="F176" i="1" s="1"/>
  <c r="H176" i="1" s="1"/>
  <c r="E175" i="1"/>
  <c r="F175" i="1" s="1"/>
  <c r="H175" i="1" s="1"/>
  <c r="E174" i="1"/>
  <c r="F174" i="1" s="1"/>
  <c r="H174" i="1" s="1"/>
  <c r="E173" i="1"/>
  <c r="F173" i="1" s="1"/>
  <c r="H173" i="1" s="1"/>
  <c r="E172" i="1"/>
  <c r="F172" i="1" s="1"/>
  <c r="H172" i="1" s="1"/>
  <c r="E171" i="1"/>
  <c r="F171" i="1" s="1"/>
  <c r="H171" i="1" s="1"/>
  <c r="E170" i="1"/>
  <c r="F170" i="1" s="1"/>
  <c r="H170" i="1" s="1"/>
  <c r="E169" i="1"/>
  <c r="F169" i="1" s="1"/>
  <c r="H169" i="1" s="1"/>
  <c r="E168" i="1"/>
  <c r="F168" i="1" s="1"/>
  <c r="H168" i="1" s="1"/>
  <c r="E167" i="1"/>
  <c r="F167" i="1" s="1"/>
  <c r="H167" i="1" s="1"/>
  <c r="E166" i="1"/>
  <c r="F166" i="1" s="1"/>
  <c r="H166" i="1" s="1"/>
  <c r="E165" i="1"/>
  <c r="F165" i="1" s="1"/>
  <c r="H165" i="1" s="1"/>
  <c r="E164" i="1"/>
  <c r="F164" i="1" s="1"/>
  <c r="H164" i="1" s="1"/>
  <c r="E163" i="1"/>
  <c r="F163" i="1" s="1"/>
  <c r="H163" i="1" s="1"/>
  <c r="E162" i="1"/>
  <c r="F162" i="1" s="1"/>
  <c r="H162" i="1" s="1"/>
  <c r="E161" i="1"/>
  <c r="F161" i="1" s="1"/>
  <c r="H161" i="1" s="1"/>
  <c r="E160" i="1"/>
  <c r="F160" i="1" s="1"/>
  <c r="H160" i="1" s="1"/>
  <c r="E159" i="1"/>
  <c r="F159" i="1" s="1"/>
  <c r="H159" i="1" s="1"/>
  <c r="E158" i="1"/>
  <c r="F158" i="1" s="1"/>
  <c r="H158" i="1" s="1"/>
  <c r="E157" i="1"/>
  <c r="F157" i="1" s="1"/>
  <c r="H157" i="1" s="1"/>
  <c r="E156" i="1"/>
  <c r="F156" i="1" s="1"/>
  <c r="H156" i="1" s="1"/>
  <c r="E155" i="1"/>
  <c r="F155" i="1" s="1"/>
  <c r="H155" i="1" s="1"/>
  <c r="E154" i="1"/>
  <c r="F154" i="1" s="1"/>
  <c r="H154" i="1" s="1"/>
  <c r="E153" i="1"/>
  <c r="F153" i="1" s="1"/>
  <c r="H153" i="1" s="1"/>
  <c r="E152" i="1"/>
  <c r="F152" i="1" s="1"/>
  <c r="E151" i="1"/>
  <c r="F151" i="1" s="1"/>
  <c r="H151" i="1" s="1"/>
  <c r="E147" i="1"/>
  <c r="F147" i="1" s="1"/>
  <c r="H147" i="1" s="1"/>
  <c r="E146" i="1"/>
  <c r="F146" i="1" s="1"/>
  <c r="H146" i="1" s="1"/>
  <c r="E145" i="1"/>
  <c r="F145" i="1" s="1"/>
  <c r="H145" i="1" s="1"/>
  <c r="E144" i="1"/>
  <c r="F144" i="1" s="1"/>
  <c r="H144" i="1" s="1"/>
  <c r="E143" i="1"/>
  <c r="F143" i="1" s="1"/>
  <c r="H143" i="1" s="1"/>
  <c r="E142" i="1"/>
  <c r="F142" i="1" s="1"/>
  <c r="H142" i="1" s="1"/>
  <c r="E141" i="1"/>
  <c r="F141" i="1" s="1"/>
  <c r="H141" i="1" s="1"/>
  <c r="E140" i="1"/>
  <c r="F140" i="1" s="1"/>
  <c r="H140" i="1" s="1"/>
  <c r="E139" i="1"/>
  <c r="F139" i="1" s="1"/>
  <c r="H139" i="1" s="1"/>
  <c r="E138" i="1"/>
  <c r="F138" i="1" s="1"/>
  <c r="H138" i="1" s="1"/>
  <c r="E137" i="1"/>
  <c r="F137" i="1" s="1"/>
  <c r="H137" i="1" s="1"/>
  <c r="E136" i="1"/>
  <c r="F136" i="1" s="1"/>
  <c r="H136" i="1" s="1"/>
  <c r="E135" i="1"/>
  <c r="F135" i="1" s="1"/>
  <c r="H135" i="1" s="1"/>
  <c r="E134" i="1"/>
  <c r="F134" i="1" s="1"/>
  <c r="H134" i="1" s="1"/>
  <c r="E133" i="1"/>
  <c r="F133" i="1" s="1"/>
  <c r="H133" i="1" s="1"/>
  <c r="E132" i="1"/>
  <c r="F132" i="1" s="1"/>
  <c r="H132" i="1" s="1"/>
  <c r="E131" i="1"/>
  <c r="F131" i="1" s="1"/>
  <c r="H131" i="1" s="1"/>
  <c r="E130" i="1"/>
  <c r="F130" i="1" s="1"/>
  <c r="H130" i="1" s="1"/>
  <c r="E129" i="1"/>
  <c r="F129" i="1" s="1"/>
  <c r="H129" i="1" s="1"/>
  <c r="E128" i="1"/>
  <c r="F128" i="1" s="1"/>
  <c r="H128" i="1" s="1"/>
  <c r="E127" i="1"/>
  <c r="F127" i="1" s="1"/>
  <c r="H127" i="1" s="1"/>
  <c r="E126" i="1"/>
  <c r="F126" i="1" s="1"/>
  <c r="H126" i="1" s="1"/>
  <c r="E125" i="1"/>
  <c r="F125" i="1" s="1"/>
  <c r="H125" i="1" s="1"/>
  <c r="E124" i="1"/>
  <c r="F124" i="1" s="1"/>
  <c r="H124" i="1" s="1"/>
  <c r="E123" i="1"/>
  <c r="F123" i="1" s="1"/>
  <c r="H123" i="1" s="1"/>
  <c r="E122" i="1"/>
  <c r="F122" i="1" s="1"/>
  <c r="H122" i="1" s="1"/>
  <c r="E121" i="1"/>
  <c r="F121" i="1" s="1"/>
  <c r="H121" i="1" s="1"/>
  <c r="E120" i="1"/>
  <c r="F120" i="1" s="1"/>
  <c r="H120" i="1" s="1"/>
  <c r="E119" i="1"/>
  <c r="F119" i="1" s="1"/>
  <c r="H119" i="1" s="1"/>
  <c r="E118" i="1"/>
  <c r="F118" i="1" s="1"/>
  <c r="H118" i="1" s="1"/>
  <c r="E117" i="1"/>
  <c r="F117" i="1" s="1"/>
  <c r="H117" i="1" s="1"/>
  <c r="E116" i="1"/>
  <c r="F116" i="1" s="1"/>
  <c r="H116" i="1" s="1"/>
  <c r="E115" i="1"/>
  <c r="F115" i="1" s="1"/>
  <c r="H115" i="1" s="1"/>
  <c r="E111" i="1"/>
  <c r="F111" i="1" s="1"/>
  <c r="H111" i="1" s="1"/>
  <c r="E110" i="1"/>
  <c r="F110" i="1" s="1"/>
  <c r="H110" i="1" s="1"/>
  <c r="E109" i="1"/>
  <c r="F109" i="1" s="1"/>
  <c r="H109" i="1" s="1"/>
  <c r="E108" i="1"/>
  <c r="F108" i="1" s="1"/>
  <c r="H108" i="1" s="1"/>
  <c r="E107" i="1"/>
  <c r="F107" i="1" s="1"/>
  <c r="H107" i="1" s="1"/>
  <c r="E106" i="1"/>
  <c r="F106" i="1" s="1"/>
  <c r="H106" i="1" s="1"/>
  <c r="E105" i="1"/>
  <c r="F105" i="1" s="1"/>
  <c r="H105" i="1" s="1"/>
  <c r="E104" i="1"/>
  <c r="F104" i="1" s="1"/>
  <c r="H104" i="1" s="1"/>
  <c r="E103" i="1"/>
  <c r="F103" i="1" s="1"/>
  <c r="H103" i="1" s="1"/>
  <c r="E102" i="1"/>
  <c r="F102" i="1" s="1"/>
  <c r="H102" i="1" s="1"/>
  <c r="E101" i="1"/>
  <c r="F101" i="1" s="1"/>
  <c r="H101" i="1" s="1"/>
  <c r="E100" i="1"/>
  <c r="F100" i="1" s="1"/>
  <c r="H100" i="1" s="1"/>
  <c r="E99" i="1"/>
  <c r="F99" i="1" s="1"/>
  <c r="H99" i="1" s="1"/>
  <c r="E98" i="1"/>
  <c r="F98" i="1" s="1"/>
  <c r="H98" i="1" s="1"/>
  <c r="E97" i="1"/>
  <c r="F97" i="1" s="1"/>
  <c r="H97" i="1" s="1"/>
  <c r="E96" i="1"/>
  <c r="F96" i="1" s="1"/>
  <c r="H96" i="1" s="1"/>
  <c r="E95" i="1"/>
  <c r="F95" i="1" s="1"/>
  <c r="H95" i="1" s="1"/>
  <c r="E94" i="1"/>
  <c r="F94" i="1" s="1"/>
  <c r="H94" i="1" s="1"/>
  <c r="E93" i="1"/>
  <c r="F93" i="1" s="1"/>
  <c r="H93" i="1" s="1"/>
  <c r="E92" i="1"/>
  <c r="F92" i="1" s="1"/>
  <c r="H92" i="1" s="1"/>
  <c r="E91" i="1"/>
  <c r="F91" i="1" s="1"/>
  <c r="H91" i="1" s="1"/>
  <c r="E90" i="1"/>
  <c r="F90" i="1" s="1"/>
  <c r="H90" i="1" s="1"/>
  <c r="E89" i="1"/>
  <c r="F89" i="1" s="1"/>
  <c r="H89" i="1" s="1"/>
  <c r="E88" i="1"/>
  <c r="F88" i="1" s="1"/>
  <c r="H88" i="1" s="1"/>
  <c r="E87" i="1"/>
  <c r="F87" i="1" s="1"/>
  <c r="H87" i="1" s="1"/>
  <c r="E86" i="1"/>
  <c r="F86" i="1" s="1"/>
  <c r="H86" i="1" s="1"/>
  <c r="E85" i="1"/>
  <c r="F85" i="1" s="1"/>
  <c r="H85" i="1" s="1"/>
  <c r="E84" i="1"/>
  <c r="F84" i="1" s="1"/>
  <c r="E80" i="1"/>
  <c r="F80" i="1" s="1"/>
  <c r="H80" i="1" s="1"/>
  <c r="E79" i="1"/>
  <c r="F79" i="1" s="1"/>
  <c r="H79" i="1" s="1"/>
  <c r="E78" i="1"/>
  <c r="F78" i="1" s="1"/>
  <c r="H78" i="1" s="1"/>
  <c r="E77" i="1"/>
  <c r="F77" i="1" s="1"/>
  <c r="H77" i="1" s="1"/>
  <c r="E76" i="1"/>
  <c r="F76" i="1" s="1"/>
  <c r="H76" i="1" s="1"/>
  <c r="E75" i="1"/>
  <c r="F75" i="1" s="1"/>
  <c r="H75" i="1" s="1"/>
  <c r="E74" i="1"/>
  <c r="F74" i="1" s="1"/>
  <c r="H74" i="1" s="1"/>
  <c r="E73" i="1"/>
  <c r="F73" i="1" s="1"/>
  <c r="H73" i="1" s="1"/>
  <c r="E72" i="1"/>
  <c r="F72" i="1" s="1"/>
  <c r="H72" i="1" s="1"/>
  <c r="E71" i="1"/>
  <c r="F71" i="1" s="1"/>
  <c r="H71" i="1" s="1"/>
  <c r="E70" i="1"/>
  <c r="F70" i="1" s="1"/>
  <c r="H70" i="1" s="1"/>
  <c r="E69" i="1"/>
  <c r="F69" i="1" s="1"/>
  <c r="H69" i="1" s="1"/>
  <c r="E68" i="1"/>
  <c r="F68" i="1" s="1"/>
  <c r="H68" i="1" s="1"/>
  <c r="E67" i="1"/>
  <c r="F67" i="1" s="1"/>
  <c r="H67" i="1" s="1"/>
  <c r="E66" i="1"/>
  <c r="F66" i="1" s="1"/>
  <c r="H66" i="1" s="1"/>
  <c r="E65" i="1"/>
  <c r="F65" i="1" s="1"/>
  <c r="H65" i="1" s="1"/>
  <c r="E64" i="1"/>
  <c r="F64" i="1" s="1"/>
  <c r="H64" i="1" s="1"/>
  <c r="E63" i="1"/>
  <c r="F63" i="1" s="1"/>
  <c r="H63" i="1" s="1"/>
  <c r="E62" i="1"/>
  <c r="F62" i="1" s="1"/>
  <c r="H62" i="1" s="1"/>
  <c r="E61" i="1"/>
  <c r="F61" i="1" s="1"/>
  <c r="H61" i="1" s="1"/>
  <c r="E60" i="1"/>
  <c r="F60" i="1" s="1"/>
  <c r="H60" i="1" s="1"/>
  <c r="E59" i="1"/>
  <c r="F59" i="1" s="1"/>
  <c r="H59" i="1" s="1"/>
  <c r="E58" i="1"/>
  <c r="F58" i="1" s="1"/>
  <c r="H58" i="1" s="1"/>
  <c r="E57" i="1"/>
  <c r="F57" i="1" s="1"/>
  <c r="H57" i="1" s="1"/>
  <c r="E56" i="1"/>
  <c r="F56" i="1" s="1"/>
  <c r="H56" i="1" s="1"/>
  <c r="E55" i="1"/>
  <c r="F55" i="1" s="1"/>
  <c r="H55" i="1" s="1"/>
  <c r="E54" i="1"/>
  <c r="F54" i="1" s="1"/>
  <c r="E50" i="1"/>
  <c r="F50" i="1" s="1"/>
  <c r="H50" i="1" s="1"/>
  <c r="E49" i="1"/>
  <c r="F49" i="1" s="1"/>
  <c r="H49" i="1" s="1"/>
  <c r="E48" i="1"/>
  <c r="F48" i="1" s="1"/>
  <c r="H48" i="1" s="1"/>
  <c r="E47" i="1"/>
  <c r="F47" i="1" s="1"/>
  <c r="H47" i="1" s="1"/>
  <c r="E46" i="1"/>
  <c r="F46" i="1" s="1"/>
  <c r="H46" i="1" s="1"/>
  <c r="E45" i="1"/>
  <c r="F45" i="1" s="1"/>
  <c r="H45" i="1" s="1"/>
  <c r="E44" i="1"/>
  <c r="F44" i="1" s="1"/>
  <c r="H44" i="1" s="1"/>
  <c r="E43" i="1"/>
  <c r="F43" i="1" s="1"/>
  <c r="H43" i="1" s="1"/>
  <c r="E42" i="1"/>
  <c r="F42" i="1" s="1"/>
  <c r="H42" i="1" s="1"/>
  <c r="E41" i="1"/>
  <c r="F41" i="1" s="1"/>
  <c r="H41" i="1" s="1"/>
  <c r="E40" i="1"/>
  <c r="F40" i="1" s="1"/>
  <c r="H40" i="1" s="1"/>
  <c r="E39" i="1"/>
  <c r="F39" i="1" s="1"/>
  <c r="H39" i="1" s="1"/>
  <c r="E38" i="1"/>
  <c r="F38" i="1" s="1"/>
  <c r="H38" i="1" s="1"/>
  <c r="E37" i="1"/>
  <c r="F37" i="1" s="1"/>
  <c r="H37" i="1" s="1"/>
  <c r="E36" i="1"/>
  <c r="F36" i="1" s="1"/>
  <c r="H36" i="1" s="1"/>
  <c r="E35" i="1"/>
  <c r="F35" i="1" s="1"/>
  <c r="H35" i="1" s="1"/>
  <c r="E34" i="1"/>
  <c r="F34" i="1" s="1"/>
  <c r="H34" i="1" s="1"/>
  <c r="E33" i="1"/>
  <c r="F33" i="1" s="1"/>
  <c r="H33" i="1" s="1"/>
  <c r="E32" i="1"/>
  <c r="F32" i="1" s="1"/>
  <c r="H32" i="1" s="1"/>
  <c r="E31" i="1"/>
  <c r="F31" i="1" s="1"/>
  <c r="H31" i="1" s="1"/>
  <c r="E30" i="1"/>
  <c r="F30" i="1" s="1"/>
  <c r="H30" i="1" s="1"/>
  <c r="E29" i="1"/>
  <c r="F29" i="1" s="1"/>
  <c r="E25" i="1"/>
  <c r="F25" i="1" s="1"/>
  <c r="H25" i="1" s="1"/>
  <c r="E24" i="1"/>
  <c r="F24" i="1" s="1"/>
  <c r="H24" i="1" s="1"/>
  <c r="E23" i="1"/>
  <c r="F23" i="1" s="1"/>
  <c r="H23" i="1" s="1"/>
  <c r="E22" i="1"/>
  <c r="F22" i="1" s="1"/>
  <c r="H22" i="1" s="1"/>
  <c r="E21" i="1"/>
  <c r="F21" i="1" s="1"/>
  <c r="H21" i="1" s="1"/>
  <c r="E20" i="1"/>
  <c r="F20" i="1" s="1"/>
  <c r="H20" i="1" s="1"/>
  <c r="E19" i="1"/>
  <c r="F19" i="1" s="1"/>
  <c r="H19" i="1" s="1"/>
  <c r="E18" i="1"/>
  <c r="F18" i="1" s="1"/>
  <c r="H18" i="1" s="1"/>
  <c r="E17" i="1"/>
  <c r="F17" i="1" s="1"/>
  <c r="H17" i="1" s="1"/>
  <c r="E16" i="1"/>
  <c r="F16" i="1" s="1"/>
  <c r="H16" i="1" s="1"/>
  <c r="E15" i="1"/>
  <c r="F15" i="1" s="1"/>
  <c r="H15" i="1" s="1"/>
  <c r="E14" i="1"/>
  <c r="F14" i="1" s="1"/>
  <c r="H14" i="1" s="1"/>
  <c r="E13" i="1"/>
  <c r="F13" i="1" s="1"/>
  <c r="H13" i="1" s="1"/>
  <c r="E12" i="1"/>
  <c r="F12" i="1" s="1"/>
  <c r="H12" i="1" s="1"/>
  <c r="E11" i="1"/>
  <c r="F11" i="1" s="1"/>
  <c r="E10" i="1"/>
  <c r="F10" i="1" s="1"/>
  <c r="H10" i="1" s="1"/>
  <c r="E9" i="1"/>
  <c r="F9" i="1" s="1"/>
  <c r="H9" i="1" s="1"/>
  <c r="E8" i="1"/>
  <c r="F8" i="1" s="1"/>
  <c r="H8" i="1" s="1"/>
  <c r="E7" i="1"/>
  <c r="F7" i="1" s="1"/>
  <c r="I256" i="1" l="1"/>
  <c r="I290" i="1"/>
  <c r="F290" i="1"/>
  <c r="G290" i="1" s="1"/>
  <c r="I283" i="1"/>
  <c r="I47" i="1"/>
  <c r="I128" i="1"/>
  <c r="I58" i="1"/>
  <c r="I203" i="1"/>
  <c r="I134" i="1"/>
  <c r="H213" i="1"/>
  <c r="I22" i="1"/>
  <c r="I33" i="1"/>
  <c r="I38" i="1"/>
  <c r="I64" i="1"/>
  <c r="I77" i="1"/>
  <c r="I124" i="1"/>
  <c r="I131" i="1"/>
  <c r="I154" i="1"/>
  <c r="F213" i="1"/>
  <c r="I165" i="1"/>
  <c r="I229" i="1"/>
  <c r="I67" i="1"/>
  <c r="I103" i="1"/>
  <c r="I126" i="1"/>
  <c r="I141" i="1"/>
  <c r="I178" i="1"/>
  <c r="F51" i="1"/>
  <c r="H29" i="1"/>
  <c r="F112" i="1"/>
  <c r="H84" i="1"/>
  <c r="H112" i="1" s="1"/>
  <c r="H152" i="1"/>
  <c r="I152" i="1" s="1"/>
  <c r="F182" i="1"/>
  <c r="F243" i="1"/>
  <c r="F26" i="1"/>
  <c r="H7" i="1"/>
  <c r="H26" i="1" s="1"/>
  <c r="F81" i="1"/>
  <c r="H54" i="1"/>
  <c r="H81" i="1" s="1"/>
  <c r="I8" i="1"/>
  <c r="I62" i="1"/>
  <c r="H148" i="1"/>
  <c r="I139" i="1"/>
  <c r="H243" i="1"/>
  <c r="F148" i="1"/>
  <c r="I218" i="1"/>
  <c r="F271" i="1"/>
  <c r="H246" i="1"/>
  <c r="H271" i="1" s="1"/>
  <c r="H182" i="1"/>
  <c r="H51" i="1" l="1"/>
  <c r="I29" i="1"/>
</calcChain>
</file>

<file path=xl/sharedStrings.xml><?xml version="1.0" encoding="utf-8"?>
<sst xmlns="http://schemas.openxmlformats.org/spreadsheetml/2006/main" count="289" uniqueCount="242">
  <si>
    <t>№             уч-ка</t>
  </si>
  <si>
    <t>Показания на 31.08.2023</t>
  </si>
  <si>
    <t>Показания на 30.09.2023</t>
  </si>
  <si>
    <t>Расход, Квт</t>
  </si>
  <si>
    <t>Пожарная улица</t>
  </si>
  <si>
    <t>4 с/х</t>
  </si>
  <si>
    <t>7с/х</t>
  </si>
  <si>
    <t>2315</t>
  </si>
  <si>
    <t>2767</t>
  </si>
  <si>
    <t>4191</t>
  </si>
  <si>
    <t>4793</t>
  </si>
  <si>
    <t>5451</t>
  </si>
  <si>
    <t>5732</t>
  </si>
  <si>
    <t>22061</t>
  </si>
  <si>
    <t>22897</t>
  </si>
  <si>
    <t>15 с/х</t>
  </si>
  <si>
    <t>666</t>
  </si>
  <si>
    <t>916</t>
  </si>
  <si>
    <t>18 с/х</t>
  </si>
  <si>
    <t xml:space="preserve">19 с/х </t>
  </si>
  <si>
    <t>Всего</t>
  </si>
  <si>
    <t>1-2 улица</t>
  </si>
  <si>
    <t>27 с/х</t>
  </si>
  <si>
    <t xml:space="preserve">28  с/х </t>
  </si>
  <si>
    <t>16086</t>
  </si>
  <si>
    <t>16291</t>
  </si>
  <si>
    <t>16469</t>
  </si>
  <si>
    <t>29 с/х</t>
  </si>
  <si>
    <t>32б  с/х</t>
  </si>
  <si>
    <t>40 сч 810</t>
  </si>
  <si>
    <t>40 сч 824</t>
  </si>
  <si>
    <t>3 улица</t>
  </si>
  <si>
    <t>49 с/х</t>
  </si>
  <si>
    <t>49 сч 131</t>
  </si>
  <si>
    <t>50 сч 539 с/х</t>
  </si>
  <si>
    <t>50 сч 731 с/х</t>
  </si>
  <si>
    <t>51 с/х</t>
  </si>
  <si>
    <t>53 с/х</t>
  </si>
  <si>
    <t>58 с/х</t>
  </si>
  <si>
    <t>3177</t>
  </si>
  <si>
    <t>3623</t>
  </si>
  <si>
    <t>59 с/х</t>
  </si>
  <si>
    <t>61 с/х</t>
  </si>
  <si>
    <t>62 с/х</t>
  </si>
  <si>
    <t>63 с/х</t>
  </si>
  <si>
    <t>65 с/х</t>
  </si>
  <si>
    <t>4 улица</t>
  </si>
  <si>
    <t>75 с/х</t>
  </si>
  <si>
    <t>76 с/х</t>
  </si>
  <si>
    <t>79 сч</t>
  </si>
  <si>
    <t>80 с/х</t>
  </si>
  <si>
    <t>83 с/х</t>
  </si>
  <si>
    <t>84 с/х</t>
  </si>
  <si>
    <t>91 с/х</t>
  </si>
  <si>
    <t>92 с/х</t>
  </si>
  <si>
    <t>93а</t>
  </si>
  <si>
    <t>5 улица</t>
  </si>
  <si>
    <t>97 с/х</t>
  </si>
  <si>
    <t>14156</t>
  </si>
  <si>
    <t>14519</t>
  </si>
  <si>
    <t>98  с/х</t>
  </si>
  <si>
    <t>5034</t>
  </si>
  <si>
    <t>5095</t>
  </si>
  <si>
    <t>99 с/х</t>
  </si>
  <si>
    <t>5328</t>
  </si>
  <si>
    <t>5339</t>
  </si>
  <si>
    <t>10133</t>
  </si>
  <si>
    <t>10201</t>
  </si>
  <si>
    <t>102 с/х</t>
  </si>
  <si>
    <t>11031</t>
  </si>
  <si>
    <t>11213</t>
  </si>
  <si>
    <t xml:space="preserve">103 с/х </t>
  </si>
  <si>
    <t>136</t>
  </si>
  <si>
    <t>106 с/х</t>
  </si>
  <si>
    <t>8277</t>
  </si>
  <si>
    <t>8281</t>
  </si>
  <si>
    <t>2180</t>
  </si>
  <si>
    <t>2916</t>
  </si>
  <si>
    <t>2923</t>
  </si>
  <si>
    <t>5004</t>
  </si>
  <si>
    <t>5021</t>
  </si>
  <si>
    <t>310</t>
  </si>
  <si>
    <t>25519</t>
  </si>
  <si>
    <t>25632</t>
  </si>
  <si>
    <t>111 с/х</t>
  </si>
  <si>
    <t>17686</t>
  </si>
  <si>
    <t>468</t>
  </si>
  <si>
    <t>1091</t>
  </si>
  <si>
    <t>112 с/х</t>
  </si>
  <si>
    <t>7854</t>
  </si>
  <si>
    <t>7869</t>
  </si>
  <si>
    <t>1488</t>
  </si>
  <si>
    <t>1511</t>
  </si>
  <si>
    <t>17277</t>
  </si>
  <si>
    <t>17378</t>
  </si>
  <si>
    <t>11808</t>
  </si>
  <si>
    <t>11858</t>
  </si>
  <si>
    <t>115 с/х</t>
  </si>
  <si>
    <t>2462</t>
  </si>
  <si>
    <t>3106</t>
  </si>
  <si>
    <t>3143</t>
  </si>
  <si>
    <t>1653</t>
  </si>
  <si>
    <t>1692</t>
  </si>
  <si>
    <t>1261</t>
  </si>
  <si>
    <t>1303</t>
  </si>
  <si>
    <t>432</t>
  </si>
  <si>
    <t>439</t>
  </si>
  <si>
    <t>2515</t>
  </si>
  <si>
    <t>2597</t>
  </si>
  <si>
    <t>6942</t>
  </si>
  <si>
    <t>6980</t>
  </si>
  <si>
    <t>3091</t>
  </si>
  <si>
    <t>2044</t>
  </si>
  <si>
    <t>2071</t>
  </si>
  <si>
    <t>122 с/х</t>
  </si>
  <si>
    <t>13637</t>
  </si>
  <si>
    <t>13829</t>
  </si>
  <si>
    <t>10634</t>
  </si>
  <si>
    <t>10840</t>
  </si>
  <si>
    <t>6 улица</t>
  </si>
  <si>
    <t>125 с/х</t>
  </si>
  <si>
    <t>130 с/х</t>
  </si>
  <si>
    <t>134 с/х</t>
  </si>
  <si>
    <t>136 с/х</t>
  </si>
  <si>
    <t>137 с/х</t>
  </si>
  <si>
    <t>138 с/х</t>
  </si>
  <si>
    <t>140 с/х</t>
  </si>
  <si>
    <t>145 с/х</t>
  </si>
  <si>
    <t>152 с/х</t>
  </si>
  <si>
    <t>7 улица</t>
  </si>
  <si>
    <t>158 с/х</t>
  </si>
  <si>
    <t>167а</t>
  </si>
  <si>
    <t>178 с/х</t>
  </si>
  <si>
    <t>8 улица</t>
  </si>
  <si>
    <t>185 с/х</t>
  </si>
  <si>
    <t>189 с/х</t>
  </si>
  <si>
    <t>192 с/х</t>
  </si>
  <si>
    <t>193 с/х</t>
  </si>
  <si>
    <t>194 с/х</t>
  </si>
  <si>
    <t>197 с/х</t>
  </si>
  <si>
    <t>198 с/х</t>
  </si>
  <si>
    <t>199 с/х</t>
  </si>
  <si>
    <t>33250</t>
  </si>
  <si>
    <t>33461</t>
  </si>
  <si>
    <t>4624</t>
  </si>
  <si>
    <t>4690</t>
  </si>
  <si>
    <t>203 с/х</t>
  </si>
  <si>
    <t>9065</t>
  </si>
  <si>
    <t>9323</t>
  </si>
  <si>
    <t>4236</t>
  </si>
  <si>
    <t>4294</t>
  </si>
  <si>
    <t xml:space="preserve">205с/х </t>
  </si>
  <si>
    <t>12456</t>
  </si>
  <si>
    <t>12733</t>
  </si>
  <si>
    <t>2721</t>
  </si>
  <si>
    <t>2268</t>
  </si>
  <si>
    <t>208 с/х</t>
  </si>
  <si>
    <t>29001</t>
  </si>
  <si>
    <t>29393</t>
  </si>
  <si>
    <t>9 улица</t>
  </si>
  <si>
    <t>8014</t>
  </si>
  <si>
    <t>8074</t>
  </si>
  <si>
    <t>6032</t>
  </si>
  <si>
    <t>6239</t>
  </si>
  <si>
    <t>22434</t>
  </si>
  <si>
    <t>23105</t>
  </si>
  <si>
    <t>724</t>
  </si>
  <si>
    <t>727</t>
  </si>
  <si>
    <t>9443</t>
  </si>
  <si>
    <t>9628</t>
  </si>
  <si>
    <t>229 с/х</t>
  </si>
  <si>
    <t>7656</t>
  </si>
  <si>
    <t>7830</t>
  </si>
  <si>
    <t>230 с/х</t>
  </si>
  <si>
    <t>10692</t>
  </si>
  <si>
    <t>10961</t>
  </si>
  <si>
    <t>231 с/х</t>
  </si>
  <si>
    <t>15619</t>
  </si>
  <si>
    <t>16183</t>
  </si>
  <si>
    <t>232 с/х</t>
  </si>
  <si>
    <t>16081</t>
  </si>
  <si>
    <t>16369</t>
  </si>
  <si>
    <t>233 с/х</t>
  </si>
  <si>
    <t>5509</t>
  </si>
  <si>
    <t>5878</t>
  </si>
  <si>
    <t>искра</t>
  </si>
  <si>
    <t>209а</t>
  </si>
  <si>
    <t>239</t>
  </si>
  <si>
    <t>ИСКРА</t>
  </si>
  <si>
    <t>6851</t>
  </si>
  <si>
    <t>7002</t>
  </si>
  <si>
    <t>2364</t>
  </si>
  <si>
    <t>2390</t>
  </si>
  <si>
    <t>12325</t>
  </si>
  <si>
    <t>12463</t>
  </si>
  <si>
    <t>3123</t>
  </si>
  <si>
    <t>3125</t>
  </si>
  <si>
    <t>5196</t>
  </si>
  <si>
    <t>5280</t>
  </si>
  <si>
    <t>12435</t>
  </si>
  <si>
    <t>12760</t>
  </si>
  <si>
    <t>15100</t>
  </si>
  <si>
    <t>15435</t>
  </si>
  <si>
    <t>3721</t>
  </si>
  <si>
    <t>3836</t>
  </si>
  <si>
    <t>1030</t>
  </si>
  <si>
    <t>1062</t>
  </si>
  <si>
    <t>1063</t>
  </si>
  <si>
    <t>Россети</t>
  </si>
  <si>
    <t>0</t>
  </si>
  <si>
    <t>Искра</t>
  </si>
  <si>
    <t>Сумма к оплате,руб.</t>
  </si>
  <si>
    <t>Тариф</t>
  </si>
  <si>
    <t>Потреб.     Квт</t>
  </si>
  <si>
    <t>68 Рос</t>
  </si>
  <si>
    <t>86/493</t>
  </si>
  <si>
    <t>86/227</t>
  </si>
  <si>
    <t>118/879</t>
  </si>
  <si>
    <t>расчет</t>
  </si>
  <si>
    <t>23 улица</t>
  </si>
  <si>
    <t>Фабрика</t>
  </si>
  <si>
    <t>730</t>
  </si>
  <si>
    <t>итого</t>
  </si>
  <si>
    <t>24 улица</t>
  </si>
  <si>
    <t>6445</t>
  </si>
  <si>
    <t>1140</t>
  </si>
  <si>
    <t>178</t>
  </si>
  <si>
    <t>2313</t>
  </si>
  <si>
    <t>92</t>
  </si>
  <si>
    <t>28</t>
  </si>
  <si>
    <t>3591</t>
  </si>
  <si>
    <t>52</t>
  </si>
  <si>
    <t>8</t>
  </si>
  <si>
    <t>637</t>
  </si>
  <si>
    <t>123</t>
  </si>
  <si>
    <t>346</t>
  </si>
  <si>
    <t>163</t>
  </si>
  <si>
    <t>2010</t>
  </si>
  <si>
    <t>112</t>
  </si>
  <si>
    <t>Р А С Ч Е Т</t>
  </si>
  <si>
    <t>ОПЛАТЫ ЭЛЕКТРОЭНЕРГИИ</t>
  </si>
  <si>
    <t>СЕНТЯБРЬ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</si>
</sst>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right"/>
    </xf>
    <xf numFmtId="0" fontId="8" fillId="2" borderId="13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/>
    </xf>
    <xf numFmtId="0" fontId="9" fillId="2" borderId="17" xfId="0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/>
    </xf>
    <xf numFmtId="0" fontId="9" fillId="2" borderId="20" xfId="0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right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/>
    </xf>
    <xf numFmtId="0" fontId="9" fillId="2" borderId="21" xfId="0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right"/>
    </xf>
    <xf numFmtId="0" fontId="3" fillId="2" borderId="21" xfId="0" applyFont="1" applyFill="1" applyBorder="1" applyAlignment="1">
      <alignment horizontal="left" vertical="center" wrapText="1"/>
    </xf>
    <xf numFmtId="49" fontId="9" fillId="2" borderId="21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2" borderId="21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right"/>
    </xf>
    <xf numFmtId="0" fontId="11" fillId="2" borderId="21" xfId="0" applyFont="1" applyFill="1" applyBorder="1" applyAlignment="1">
      <alignment horizontal="center"/>
    </xf>
    <xf numFmtId="4" fontId="7" fillId="2" borderId="21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12" fillId="2" borderId="21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right"/>
    </xf>
    <xf numFmtId="0" fontId="12" fillId="2" borderId="21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right"/>
    </xf>
    <xf numFmtId="0" fontId="9" fillId="2" borderId="23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center" vertical="top" wrapText="1"/>
    </xf>
    <xf numFmtId="4" fontId="10" fillId="2" borderId="22" xfId="0" applyNumberFormat="1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 wrapText="1"/>
    </xf>
    <xf numFmtId="2" fontId="9" fillId="2" borderId="27" xfId="0" applyNumberFormat="1" applyFont="1" applyFill="1" applyBorder="1" applyAlignment="1">
      <alignment horizontal="center" vertical="top" wrapText="1"/>
    </xf>
    <xf numFmtId="4" fontId="10" fillId="2" borderId="25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4" fontId="3" fillId="2" borderId="20" xfId="0" applyNumberFormat="1" applyFont="1" applyFill="1" applyBorder="1" applyAlignment="1">
      <alignment horizontal="right" vertical="center"/>
    </xf>
    <xf numFmtId="4" fontId="3" fillId="2" borderId="10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4" fillId="2" borderId="10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9" fontId="9" fillId="2" borderId="33" xfId="0" applyNumberFormat="1" applyFont="1" applyFill="1" applyBorder="1" applyAlignment="1">
      <alignment horizontal="right" vertical="center" wrapText="1"/>
    </xf>
    <xf numFmtId="49" fontId="9" fillId="2" borderId="13" xfId="0" applyNumberFormat="1" applyFont="1" applyFill="1" applyBorder="1" applyAlignment="1">
      <alignment horizontal="right" vertical="center" wrapText="1"/>
    </xf>
    <xf numFmtId="49" fontId="9" fillId="2" borderId="34" xfId="0" applyNumberFormat="1" applyFont="1" applyFill="1" applyBorder="1" applyAlignment="1">
      <alignment horizontal="right" vertical="center" wrapText="1"/>
    </xf>
    <xf numFmtId="49" fontId="9" fillId="2" borderId="17" xfId="0" applyNumberFormat="1" applyFont="1" applyFill="1" applyBorder="1" applyAlignment="1">
      <alignment horizontal="right" vertical="center" wrapText="1"/>
    </xf>
    <xf numFmtId="4" fontId="3" fillId="2" borderId="21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right"/>
    </xf>
    <xf numFmtId="0" fontId="9" fillId="2" borderId="24" xfId="0" applyFont="1" applyFill="1" applyBorder="1" applyAlignment="1">
      <alignment horizontal="center"/>
    </xf>
    <xf numFmtId="4" fontId="16" fillId="2" borderId="22" xfId="0" applyNumberFormat="1" applyFont="1" applyFill="1" applyBorder="1" applyAlignment="1">
      <alignment horizontal="right"/>
    </xf>
    <xf numFmtId="0" fontId="9" fillId="2" borderId="34" xfId="0" applyFont="1" applyFill="1" applyBorder="1" applyAlignment="1">
      <alignment horizontal="right" vertical="center" wrapText="1"/>
    </xf>
    <xf numFmtId="0" fontId="9" fillId="0" borderId="0" xfId="0" applyFont="1"/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right" vertical="center" wrapText="1"/>
    </xf>
    <xf numFmtId="0" fontId="9" fillId="2" borderId="3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right" vertical="center" wrapText="1"/>
    </xf>
    <xf numFmtId="4" fontId="3" fillId="2" borderId="22" xfId="0" applyNumberFormat="1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center"/>
    </xf>
    <xf numFmtId="4" fontId="7" fillId="2" borderId="25" xfId="0" applyNumberFormat="1" applyFont="1" applyFill="1" applyBorder="1" applyAlignment="1">
      <alignment horizontal="right" vertical="center"/>
    </xf>
    <xf numFmtId="0" fontId="8" fillId="2" borderId="37" xfId="0" applyFont="1" applyFill="1" applyBorder="1" applyAlignment="1">
      <alignment horizontal="right" vertical="center" wrapText="1"/>
    </xf>
    <xf numFmtId="0" fontId="9" fillId="2" borderId="37" xfId="0" applyFont="1" applyFill="1" applyBorder="1" applyAlignment="1">
      <alignment horizontal="right" vertical="center" wrapText="1"/>
    </xf>
    <xf numFmtId="0" fontId="9" fillId="2" borderId="37" xfId="0" applyFont="1" applyFill="1" applyBorder="1" applyAlignment="1">
      <alignment horizontal="right"/>
    </xf>
    <xf numFmtId="0" fontId="9" fillId="2" borderId="37" xfId="0" applyFont="1" applyFill="1" applyBorder="1" applyAlignment="1">
      <alignment horizontal="center"/>
    </xf>
    <xf numFmtId="4" fontId="3" fillId="2" borderId="38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0" fontId="13" fillId="2" borderId="20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right"/>
    </xf>
    <xf numFmtId="0" fontId="12" fillId="2" borderId="20" xfId="0" applyFont="1" applyFill="1" applyBorder="1" applyAlignment="1">
      <alignment horizontal="center"/>
    </xf>
    <xf numFmtId="4" fontId="13" fillId="2" borderId="18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9" fontId="11" fillId="2" borderId="21" xfId="0" applyNumberFormat="1" applyFont="1" applyFill="1" applyBorder="1" applyAlignment="1">
      <alignment horizontal="right" vertical="center" wrapText="1"/>
    </xf>
    <xf numFmtId="4" fontId="7" fillId="2" borderId="21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 vertical="top" wrapText="1"/>
    </xf>
    <xf numFmtId="4" fontId="10" fillId="2" borderId="39" xfId="0" applyNumberFormat="1" applyFont="1" applyFill="1" applyBorder="1" applyAlignment="1">
      <alignment horizontal="right" vertical="top" wrapText="1"/>
    </xf>
    <xf numFmtId="49" fontId="9" fillId="2" borderId="11" xfId="0" applyNumberFormat="1" applyFont="1" applyFill="1" applyBorder="1" applyAlignment="1">
      <alignment horizontal="right" vertical="center" wrapText="1"/>
    </xf>
    <xf numFmtId="49" fontId="9" fillId="2" borderId="20" xfId="0" applyNumberFormat="1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top" wrapText="1"/>
    </xf>
    <xf numFmtId="4" fontId="10" fillId="2" borderId="14" xfId="0" applyNumberFormat="1" applyFont="1" applyFill="1" applyBorder="1" applyAlignment="1">
      <alignment horizontal="right" vertical="top" wrapText="1"/>
    </xf>
    <xf numFmtId="2" fontId="9" fillId="2" borderId="17" xfId="0" applyNumberFormat="1" applyFont="1" applyFill="1" applyBorder="1" applyAlignment="1">
      <alignment horizontal="center" vertical="top" wrapText="1"/>
    </xf>
    <xf numFmtId="4" fontId="10" fillId="2" borderId="18" xfId="0" applyNumberFormat="1" applyFont="1" applyFill="1" applyBorder="1" applyAlignment="1">
      <alignment horizontal="right" vertical="top" wrapText="1"/>
    </xf>
    <xf numFmtId="49" fontId="9" fillId="2" borderId="23" xfId="0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left" vertical="center" wrapText="1"/>
    </xf>
    <xf numFmtId="49" fontId="9" fillId="2" borderId="26" xfId="0" applyNumberFormat="1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center"/>
    </xf>
    <xf numFmtId="4" fontId="10" fillId="2" borderId="10" xfId="0" applyNumberFormat="1" applyFont="1" applyFill="1" applyBorder="1" applyAlignment="1">
      <alignment horizontal="right"/>
    </xf>
    <xf numFmtId="49" fontId="9" fillId="2" borderId="28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/>
    </xf>
    <xf numFmtId="0" fontId="11" fillId="2" borderId="13" xfId="0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top" wrapText="1"/>
    </xf>
    <xf numFmtId="4" fontId="10" fillId="2" borderId="14" xfId="0" applyNumberFormat="1" applyFont="1" applyFill="1" applyBorder="1" applyAlignment="1">
      <alignment horizontal="right" vertical="center"/>
    </xf>
    <xf numFmtId="4" fontId="10" fillId="2" borderId="18" xfId="0" applyNumberFormat="1" applyFont="1" applyFill="1" applyBorder="1" applyAlignment="1">
      <alignment horizontal="right" vertical="center"/>
    </xf>
    <xf numFmtId="4" fontId="7" fillId="2" borderId="14" xfId="0" applyNumberFormat="1" applyFont="1" applyFill="1" applyBorder="1" applyAlignment="1">
      <alignment horizontal="right" vertical="center"/>
    </xf>
    <xf numFmtId="0" fontId="0" fillId="3" borderId="0" xfId="0" applyFill="1"/>
    <xf numFmtId="49" fontId="10" fillId="2" borderId="21" xfId="0" applyNumberFormat="1" applyFont="1" applyFill="1" applyBorder="1" applyAlignment="1">
      <alignment horizontal="right" vertical="center" wrapText="1"/>
    </xf>
    <xf numFmtId="49" fontId="9" fillId="2" borderId="35" xfId="0" applyNumberFormat="1" applyFont="1" applyFill="1" applyBorder="1" applyAlignment="1">
      <alignment horizontal="right" vertical="center" wrapText="1"/>
    </xf>
    <xf numFmtId="49" fontId="5" fillId="2" borderId="21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 wrapText="1"/>
    </xf>
    <xf numFmtId="49" fontId="11" fillId="2" borderId="13" xfId="0" applyNumberFormat="1" applyFont="1" applyFill="1" applyBorder="1" applyAlignment="1">
      <alignment horizontal="right" vertical="center" wrapText="1"/>
    </xf>
    <xf numFmtId="49" fontId="11" fillId="2" borderId="14" xfId="0" applyNumberFormat="1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horizontal="center" vertical="top" wrapText="1"/>
    </xf>
    <xf numFmtId="2" fontId="7" fillId="2" borderId="2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1" fillId="2" borderId="34" xfId="0" applyFont="1" applyFill="1" applyBorder="1" applyAlignment="1">
      <alignment horizontal="right" vertical="center" wrapText="1"/>
    </xf>
    <xf numFmtId="0" fontId="11" fillId="2" borderId="43" xfId="0" applyFont="1" applyFill="1" applyBorder="1" applyAlignment="1">
      <alignment horizontal="right" vertical="center" wrapText="1"/>
    </xf>
    <xf numFmtId="49" fontId="11" fillId="2" borderId="17" xfId="0" applyNumberFormat="1" applyFont="1" applyFill="1" applyBorder="1" applyAlignment="1">
      <alignment horizontal="right" vertical="center" wrapText="1"/>
    </xf>
    <xf numFmtId="49" fontId="11" fillId="2" borderId="18" xfId="0" applyNumberFormat="1" applyFont="1" applyFill="1" applyBorder="1" applyAlignment="1">
      <alignment horizontal="right" vertical="center"/>
    </xf>
    <xf numFmtId="2" fontId="11" fillId="2" borderId="44" xfId="0" applyNumberFormat="1" applyFont="1" applyFill="1" applyBorder="1" applyAlignment="1">
      <alignment horizontal="center" vertical="top" wrapText="1"/>
    </xf>
    <xf numFmtId="2" fontId="7" fillId="2" borderId="25" xfId="0" applyNumberFormat="1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 wrapText="1"/>
    </xf>
    <xf numFmtId="0" fontId="9" fillId="2" borderId="45" xfId="0" applyFont="1" applyFill="1" applyBorder="1" applyAlignment="1">
      <alignment horizontal="center" vertical="center"/>
    </xf>
    <xf numFmtId="2" fontId="3" fillId="2" borderId="46" xfId="0" applyNumberFormat="1" applyFont="1" applyFill="1" applyBorder="1" applyAlignment="1">
      <alignment horizontal="right" vertical="center"/>
    </xf>
    <xf numFmtId="4" fontId="17" fillId="2" borderId="22" xfId="0" applyNumberFormat="1" applyFont="1" applyFill="1" applyBorder="1" applyAlignment="1">
      <alignment horizontal="center"/>
    </xf>
    <xf numFmtId="4" fontId="17" fillId="2" borderId="0" xfId="0" applyNumberFormat="1" applyFont="1" applyFill="1" applyAlignment="1">
      <alignment horizontal="center"/>
    </xf>
    <xf numFmtId="49" fontId="9" fillId="2" borderId="24" xfId="0" applyNumberFormat="1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right" vertical="center"/>
    </xf>
    <xf numFmtId="4" fontId="18" fillId="2" borderId="47" xfId="0" applyNumberFormat="1" applyFont="1" applyFill="1" applyBorder="1" applyAlignment="1">
      <alignment horizontal="center"/>
    </xf>
    <xf numFmtId="4" fontId="18" fillId="2" borderId="0" xfId="0" applyNumberFormat="1" applyFont="1" applyFill="1" applyAlignment="1">
      <alignment horizontal="center"/>
    </xf>
    <xf numFmtId="4" fontId="17" fillId="2" borderId="47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center" vertical="center"/>
    </xf>
    <xf numFmtId="2" fontId="3" fillId="2" borderId="48" xfId="0" applyNumberFormat="1" applyFont="1" applyFill="1" applyBorder="1" applyAlignment="1">
      <alignment horizontal="right" vertical="center"/>
    </xf>
    <xf numFmtId="4" fontId="17" fillId="2" borderId="48" xfId="0" applyNumberFormat="1" applyFont="1" applyFill="1" applyBorder="1" applyAlignment="1">
      <alignment horizontal="center"/>
    </xf>
    <xf numFmtId="49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4" fontId="17" fillId="2" borderId="1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right" vertical="center" wrapText="1"/>
    </xf>
    <xf numFmtId="49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/>
    </xf>
    <xf numFmtId="4" fontId="17" fillId="2" borderId="18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right" vertical="center"/>
    </xf>
    <xf numFmtId="0" fontId="0" fillId="0" borderId="21" xfId="0" applyBorder="1"/>
    <xf numFmtId="0" fontId="0" fillId="0" borderId="35" xfId="0" applyBorder="1"/>
    <xf numFmtId="0" fontId="0" fillId="0" borderId="36" xfId="0" applyBorder="1"/>
    <xf numFmtId="0" fontId="0" fillId="0" borderId="20" xfId="0" applyBorder="1"/>
    <xf numFmtId="0" fontId="3" fillId="2" borderId="33" xfId="0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2" fontId="3" fillId="2" borderId="35" xfId="0" applyNumberFormat="1" applyFont="1" applyFill="1" applyBorder="1" applyAlignment="1">
      <alignment horizontal="center" vertical="center"/>
    </xf>
    <xf numFmtId="4" fontId="17" fillId="2" borderId="51" xfId="0" applyNumberFormat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4" fontId="17" fillId="2" borderId="53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8" xfId="0" applyBorder="1"/>
    <xf numFmtId="0" fontId="0" fillId="0" borderId="32" xfId="0" applyBorder="1"/>
    <xf numFmtId="4" fontId="10" fillId="2" borderId="39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49" fontId="9" fillId="2" borderId="5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4" fontId="17" fillId="2" borderId="15" xfId="0" applyNumberFormat="1" applyFont="1" applyFill="1" applyBorder="1" applyAlignment="1">
      <alignment horizontal="center" vertical="center"/>
    </xf>
    <xf numFmtId="4" fontId="17" fillId="2" borderId="19" xfId="0" applyNumberFormat="1" applyFont="1" applyFill="1" applyBorder="1" applyAlignment="1">
      <alignment horizontal="center" vertical="center"/>
    </xf>
    <xf numFmtId="49" fontId="9" fillId="2" borderId="49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4" fontId="17" fillId="2" borderId="22" xfId="0" applyNumberFormat="1" applyFont="1" applyFill="1" applyBorder="1" applyAlignment="1">
      <alignment horizontal="center" vertical="center"/>
    </xf>
    <xf numFmtId="4" fontId="17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48"/>
  <sheetViews>
    <sheetView tabSelected="1" workbookViewId="0">
      <selection activeCell="C7" sqref="C7"/>
    </sheetView>
  </sheetViews>
  <sheetFormatPr baseColWidth="10" defaultColWidth="8.83203125" defaultRowHeight="15" x14ac:dyDescent="0.2"/>
  <cols>
    <col min="2" max="2" width="10.83203125" customWidth="1"/>
    <col min="3" max="3" width="13.33203125" customWidth="1"/>
    <col min="4" max="4" width="14.33203125" customWidth="1"/>
    <col min="5" max="5" width="11" customWidth="1"/>
    <col min="6" max="6" width="11.5" customWidth="1"/>
    <col min="8" max="8" width="14.5" customWidth="1"/>
    <col min="9" max="9" width="11.1640625" bestFit="1" customWidth="1"/>
  </cols>
  <sheetData>
    <row r="1" spans="2:12" ht="26" x14ac:dyDescent="0.3">
      <c r="D1" s="307" t="s">
        <v>239</v>
      </c>
      <c r="E1" s="307"/>
      <c r="F1" s="307"/>
    </row>
    <row r="2" spans="2:12" x14ac:dyDescent="0.2">
      <c r="C2" s="308" t="s">
        <v>240</v>
      </c>
      <c r="D2" s="308"/>
      <c r="E2" s="308"/>
      <c r="F2" s="308"/>
      <c r="G2" s="308"/>
    </row>
    <row r="3" spans="2:12" s="266" customFormat="1" ht="16" x14ac:dyDescent="0.2">
      <c r="C3" s="267"/>
      <c r="D3" s="309" t="s">
        <v>241</v>
      </c>
      <c r="E3" s="309"/>
      <c r="F3" s="309"/>
      <c r="G3" s="267"/>
    </row>
    <row r="4" spans="2:12" ht="16" thickBot="1" x14ac:dyDescent="0.25"/>
    <row r="5" spans="2:12" ht="41.25" customHeight="1" thickBot="1" x14ac:dyDescent="0.25">
      <c r="B5" s="1" t="s">
        <v>0</v>
      </c>
      <c r="C5" s="213" t="s">
        <v>1</v>
      </c>
      <c r="D5" s="213" t="s">
        <v>2</v>
      </c>
      <c r="E5" s="214" t="s">
        <v>3</v>
      </c>
      <c r="F5" s="2" t="s">
        <v>213</v>
      </c>
      <c r="G5" s="3" t="s">
        <v>212</v>
      </c>
      <c r="H5" s="215" t="s">
        <v>211</v>
      </c>
      <c r="I5" s="4"/>
      <c r="K5" s="5"/>
    </row>
    <row r="6" spans="2:12" ht="22" thickBot="1" x14ac:dyDescent="0.25">
      <c r="B6" s="6"/>
      <c r="C6" s="7"/>
      <c r="D6" s="271" t="s">
        <v>4</v>
      </c>
      <c r="E6" s="272"/>
      <c r="F6" s="273"/>
      <c r="G6" s="8"/>
      <c r="H6" s="216"/>
      <c r="I6" s="4"/>
      <c r="K6" s="5"/>
    </row>
    <row r="7" spans="2:12" ht="20" thickBot="1" x14ac:dyDescent="0.3">
      <c r="B7" s="9">
        <v>2</v>
      </c>
      <c r="C7" s="10">
        <v>3888</v>
      </c>
      <c r="D7" s="11">
        <v>4040</v>
      </c>
      <c r="E7" s="12">
        <f t="shared" ref="E7:E69" si="0">D7-C7</f>
        <v>152</v>
      </c>
      <c r="F7" s="13">
        <f t="shared" ref="F7:F85" si="1">E7</f>
        <v>152</v>
      </c>
      <c r="G7" s="14">
        <v>6.73</v>
      </c>
      <c r="H7" s="15">
        <f t="shared" ref="H7:H18" si="2">G7*F7</f>
        <v>1022.96</v>
      </c>
      <c r="I7" s="4"/>
      <c r="K7" s="5"/>
    </row>
    <row r="8" spans="2:12" ht="19" x14ac:dyDescent="0.25">
      <c r="B8" s="274">
        <v>3</v>
      </c>
      <c r="C8" s="16">
        <v>7422</v>
      </c>
      <c r="D8" s="16">
        <v>7422</v>
      </c>
      <c r="E8" s="17">
        <f t="shared" si="0"/>
        <v>0</v>
      </c>
      <c r="F8" s="18">
        <f t="shared" si="1"/>
        <v>0</v>
      </c>
      <c r="G8" s="19">
        <v>6.73</v>
      </c>
      <c r="H8" s="20">
        <f t="shared" si="2"/>
        <v>0</v>
      </c>
      <c r="I8" s="276">
        <f>H8+H9</f>
        <v>20.190000000000001</v>
      </c>
      <c r="K8" s="5"/>
    </row>
    <row r="9" spans="2:12" ht="20" thickBot="1" x14ac:dyDescent="0.3">
      <c r="B9" s="275"/>
      <c r="C9" s="21">
        <v>397</v>
      </c>
      <c r="D9" s="21">
        <v>400</v>
      </c>
      <c r="E9" s="22">
        <f t="shared" si="0"/>
        <v>3</v>
      </c>
      <c r="F9" s="23">
        <f t="shared" si="1"/>
        <v>3</v>
      </c>
      <c r="G9" s="24">
        <v>6.73</v>
      </c>
      <c r="H9" s="25">
        <f t="shared" si="2"/>
        <v>20.190000000000001</v>
      </c>
      <c r="I9" s="277"/>
      <c r="K9" s="5"/>
    </row>
    <row r="10" spans="2:12" ht="20" x14ac:dyDescent="0.25">
      <c r="B10" s="26" t="s">
        <v>5</v>
      </c>
      <c r="C10" s="27">
        <v>12225</v>
      </c>
      <c r="D10" s="27">
        <v>12590</v>
      </c>
      <c r="E10" s="28">
        <f t="shared" si="0"/>
        <v>365</v>
      </c>
      <c r="F10" s="29">
        <f t="shared" si="1"/>
        <v>365</v>
      </c>
      <c r="G10" s="30">
        <v>4.71</v>
      </c>
      <c r="H10" s="31">
        <f t="shared" si="2"/>
        <v>1719.15</v>
      </c>
      <c r="I10" s="4"/>
      <c r="K10" s="5"/>
    </row>
    <row r="11" spans="2:12" ht="19" x14ac:dyDescent="0.25">
      <c r="B11" s="32">
        <v>5</v>
      </c>
      <c r="C11" s="33">
        <v>0</v>
      </c>
      <c r="D11" s="33">
        <v>0</v>
      </c>
      <c r="E11" s="34">
        <f t="shared" si="0"/>
        <v>0</v>
      </c>
      <c r="F11" s="35">
        <f t="shared" si="1"/>
        <v>0</v>
      </c>
      <c r="G11" s="36"/>
      <c r="H11" s="37">
        <v>0</v>
      </c>
      <c r="I11" s="4"/>
      <c r="K11" s="5"/>
    </row>
    <row r="12" spans="2:12" ht="20" x14ac:dyDescent="0.25">
      <c r="B12" s="38" t="s">
        <v>6</v>
      </c>
      <c r="C12" s="39" t="s">
        <v>7</v>
      </c>
      <c r="D12" s="39" t="s">
        <v>8</v>
      </c>
      <c r="E12" s="34">
        <f t="shared" si="0"/>
        <v>452</v>
      </c>
      <c r="F12" s="35">
        <f t="shared" si="1"/>
        <v>452</v>
      </c>
      <c r="G12" s="36">
        <v>4.71</v>
      </c>
      <c r="H12" s="37">
        <f t="shared" si="2"/>
        <v>2128.92</v>
      </c>
      <c r="I12" s="4"/>
      <c r="K12" s="5"/>
    </row>
    <row r="13" spans="2:12" ht="19" x14ac:dyDescent="0.25">
      <c r="B13" s="38">
        <v>8</v>
      </c>
      <c r="C13" s="33">
        <v>9231</v>
      </c>
      <c r="D13" s="33">
        <v>9231</v>
      </c>
      <c r="E13" s="34">
        <f t="shared" si="0"/>
        <v>0</v>
      </c>
      <c r="F13" s="35">
        <f t="shared" si="1"/>
        <v>0</v>
      </c>
      <c r="G13" s="36">
        <v>6.73</v>
      </c>
      <c r="H13" s="37">
        <f t="shared" si="2"/>
        <v>0</v>
      </c>
      <c r="I13" s="4"/>
      <c r="K13" s="40"/>
      <c r="L13" s="41"/>
    </row>
    <row r="14" spans="2:12" ht="20" x14ac:dyDescent="0.25">
      <c r="B14" s="38">
        <v>10</v>
      </c>
      <c r="C14" s="39" t="s">
        <v>9</v>
      </c>
      <c r="D14" s="39" t="s">
        <v>10</v>
      </c>
      <c r="E14" s="34">
        <f t="shared" si="0"/>
        <v>602</v>
      </c>
      <c r="F14" s="35">
        <f t="shared" si="1"/>
        <v>602</v>
      </c>
      <c r="G14" s="36">
        <v>6.73</v>
      </c>
      <c r="H14" s="37">
        <f t="shared" si="2"/>
        <v>4051.46</v>
      </c>
      <c r="I14" s="4"/>
      <c r="K14" s="40"/>
    </row>
    <row r="15" spans="2:12" ht="19" x14ac:dyDescent="0.25">
      <c r="B15" s="38">
        <v>11</v>
      </c>
      <c r="C15" s="42">
        <v>6226</v>
      </c>
      <c r="D15" s="42">
        <v>6437</v>
      </c>
      <c r="E15" s="42">
        <f t="shared" si="0"/>
        <v>211</v>
      </c>
      <c r="F15" s="43">
        <f t="shared" si="1"/>
        <v>211</v>
      </c>
      <c r="G15" s="44">
        <v>6.73</v>
      </c>
      <c r="H15" s="45">
        <f t="shared" si="2"/>
        <v>1420.0300000000002</v>
      </c>
      <c r="I15" s="4"/>
      <c r="K15" s="40"/>
    </row>
    <row r="16" spans="2:12" ht="19" x14ac:dyDescent="0.25">
      <c r="B16" s="38">
        <v>12</v>
      </c>
      <c r="C16" s="33">
        <v>1188</v>
      </c>
      <c r="D16" s="33">
        <v>1188</v>
      </c>
      <c r="E16" s="34">
        <f t="shared" si="0"/>
        <v>0</v>
      </c>
      <c r="F16" s="35">
        <f t="shared" si="1"/>
        <v>0</v>
      </c>
      <c r="G16" s="36">
        <v>6.73</v>
      </c>
      <c r="H16" s="37">
        <f t="shared" si="2"/>
        <v>0</v>
      </c>
      <c r="I16" s="4"/>
      <c r="K16" s="40"/>
    </row>
    <row r="17" spans="2:11" ht="20" x14ac:dyDescent="0.25">
      <c r="B17" s="38">
        <v>13</v>
      </c>
      <c r="C17" s="39" t="s">
        <v>11</v>
      </c>
      <c r="D17" s="39" t="s">
        <v>12</v>
      </c>
      <c r="E17" s="34">
        <f t="shared" si="0"/>
        <v>281</v>
      </c>
      <c r="F17" s="35">
        <f t="shared" si="1"/>
        <v>281</v>
      </c>
      <c r="G17" s="36">
        <v>6.73</v>
      </c>
      <c r="H17" s="37">
        <f t="shared" si="2"/>
        <v>1891.13</v>
      </c>
      <c r="I17" s="4"/>
      <c r="K17" s="40"/>
    </row>
    <row r="18" spans="2:11" ht="20" x14ac:dyDescent="0.25">
      <c r="B18" s="38">
        <v>14</v>
      </c>
      <c r="C18" s="39" t="s">
        <v>13</v>
      </c>
      <c r="D18" s="39" t="s">
        <v>14</v>
      </c>
      <c r="E18" s="34">
        <f t="shared" si="0"/>
        <v>836</v>
      </c>
      <c r="F18" s="35">
        <f t="shared" si="1"/>
        <v>836</v>
      </c>
      <c r="G18" s="36">
        <v>6.73</v>
      </c>
      <c r="H18" s="37">
        <f t="shared" si="2"/>
        <v>5626.2800000000007</v>
      </c>
      <c r="I18" s="4"/>
      <c r="K18" s="40"/>
    </row>
    <row r="19" spans="2:11" ht="20" x14ac:dyDescent="0.25">
      <c r="B19" s="46" t="s">
        <v>15</v>
      </c>
      <c r="C19" s="47" t="s">
        <v>16</v>
      </c>
      <c r="D19" s="47" t="s">
        <v>17</v>
      </c>
      <c r="E19" s="48">
        <f t="shared" si="0"/>
        <v>250</v>
      </c>
      <c r="F19" s="49">
        <f t="shared" si="1"/>
        <v>250</v>
      </c>
      <c r="G19" s="14">
        <v>4.71</v>
      </c>
      <c r="H19" s="50">
        <f>F19*G19</f>
        <v>1177.5</v>
      </c>
      <c r="I19" s="4"/>
      <c r="K19" s="40"/>
    </row>
    <row r="20" spans="2:11" ht="19" x14ac:dyDescent="0.25">
      <c r="B20" s="38">
        <v>17</v>
      </c>
      <c r="C20" s="51">
        <v>5027</v>
      </c>
      <c r="D20" s="51">
        <v>5027</v>
      </c>
      <c r="E20" s="51">
        <f t="shared" si="0"/>
        <v>0</v>
      </c>
      <c r="F20" s="52">
        <f t="shared" si="1"/>
        <v>0</v>
      </c>
      <c r="G20" s="53">
        <v>6.73</v>
      </c>
      <c r="H20" s="54">
        <f t="shared" ref="H20:H37" si="3">G20*F20</f>
        <v>0</v>
      </c>
      <c r="I20" s="4"/>
      <c r="K20" s="40"/>
    </row>
    <row r="21" spans="2:11" ht="21" thickBot="1" x14ac:dyDescent="0.3">
      <c r="B21" s="55" t="s">
        <v>18</v>
      </c>
      <c r="C21" s="11">
        <v>19424</v>
      </c>
      <c r="D21" s="11">
        <v>19614</v>
      </c>
      <c r="E21" s="12">
        <f t="shared" si="0"/>
        <v>190</v>
      </c>
      <c r="F21" s="13">
        <f t="shared" si="1"/>
        <v>190</v>
      </c>
      <c r="G21" s="56">
        <v>4.71</v>
      </c>
      <c r="H21" s="57">
        <f t="shared" si="3"/>
        <v>894.9</v>
      </c>
      <c r="I21" s="4"/>
      <c r="K21" s="5"/>
    </row>
    <row r="22" spans="2:11" ht="18.75" customHeight="1" x14ac:dyDescent="0.25">
      <c r="B22" s="278" t="s">
        <v>19</v>
      </c>
      <c r="C22" s="58">
        <v>9869</v>
      </c>
      <c r="D22" s="17">
        <v>10421</v>
      </c>
      <c r="E22" s="17">
        <f t="shared" si="0"/>
        <v>552</v>
      </c>
      <c r="F22" s="18">
        <f t="shared" si="1"/>
        <v>552</v>
      </c>
      <c r="G22" s="59">
        <v>4.71</v>
      </c>
      <c r="H22" s="60">
        <f t="shared" si="3"/>
        <v>2599.92</v>
      </c>
      <c r="I22" s="276">
        <f>H22+H23</f>
        <v>3890.46</v>
      </c>
      <c r="K22" s="5"/>
    </row>
    <row r="23" spans="2:11" ht="20" thickBot="1" x14ac:dyDescent="0.3">
      <c r="B23" s="279"/>
      <c r="C23" s="61">
        <v>4142</v>
      </c>
      <c r="D23" s="22">
        <v>4416</v>
      </c>
      <c r="E23" s="22">
        <f t="shared" si="0"/>
        <v>274</v>
      </c>
      <c r="F23" s="23">
        <f t="shared" si="1"/>
        <v>274</v>
      </c>
      <c r="G23" s="62">
        <v>4.71</v>
      </c>
      <c r="H23" s="63">
        <f t="shared" si="3"/>
        <v>1290.54</v>
      </c>
      <c r="I23" s="277"/>
      <c r="K23" s="5"/>
    </row>
    <row r="24" spans="2:11" ht="19" x14ac:dyDescent="0.25">
      <c r="B24" s="64">
        <v>20</v>
      </c>
      <c r="C24" s="27">
        <v>5415</v>
      </c>
      <c r="D24" s="27">
        <v>5700</v>
      </c>
      <c r="E24" s="28">
        <f t="shared" si="0"/>
        <v>285</v>
      </c>
      <c r="F24" s="29">
        <f t="shared" si="1"/>
        <v>285</v>
      </c>
      <c r="G24" s="30">
        <v>6.73</v>
      </c>
      <c r="H24" s="65">
        <f t="shared" si="3"/>
        <v>1918.0500000000002</v>
      </c>
      <c r="I24" s="4"/>
      <c r="K24" s="5"/>
    </row>
    <row r="25" spans="2:11" ht="19" x14ac:dyDescent="0.25">
      <c r="B25" s="46">
        <v>21</v>
      </c>
      <c r="C25" s="10">
        <v>0</v>
      </c>
      <c r="D25" s="10">
        <v>0</v>
      </c>
      <c r="E25" s="48">
        <f t="shared" si="0"/>
        <v>0</v>
      </c>
      <c r="F25" s="49">
        <f t="shared" si="1"/>
        <v>0</v>
      </c>
      <c r="G25" s="14">
        <v>6.73</v>
      </c>
      <c r="H25" s="66">
        <f t="shared" si="3"/>
        <v>0</v>
      </c>
      <c r="I25" s="4"/>
      <c r="K25" s="5"/>
    </row>
    <row r="26" spans="2:11" s="74" customFormat="1" ht="20" x14ac:dyDescent="0.25">
      <c r="B26" s="67"/>
      <c r="C26" s="68"/>
      <c r="D26" s="68"/>
      <c r="E26" s="69" t="s">
        <v>20</v>
      </c>
      <c r="F26" s="70">
        <f>SUM(F7:F25)</f>
        <v>4453</v>
      </c>
      <c r="G26" s="71"/>
      <c r="H26" s="72">
        <f>SUM(H7:H25)</f>
        <v>25761.030000000002</v>
      </c>
      <c r="I26" s="73"/>
      <c r="K26" s="75"/>
    </row>
    <row r="27" spans="2:11" s="74" customFormat="1" ht="20" thickBot="1" x14ac:dyDescent="0.3">
      <c r="B27" s="67"/>
      <c r="C27" s="68"/>
      <c r="D27" s="76"/>
      <c r="E27" s="77"/>
      <c r="F27" s="78"/>
      <c r="G27" s="71"/>
      <c r="H27" s="72"/>
      <c r="I27" s="73"/>
      <c r="K27" s="75"/>
    </row>
    <row r="28" spans="2:11" ht="22" thickBot="1" x14ac:dyDescent="0.3">
      <c r="B28" s="46"/>
      <c r="C28" s="79"/>
      <c r="D28" s="268" t="s">
        <v>21</v>
      </c>
      <c r="E28" s="269"/>
      <c r="F28" s="270"/>
      <c r="G28" s="80"/>
      <c r="H28" s="66"/>
      <c r="I28" s="4"/>
      <c r="K28" s="5"/>
    </row>
    <row r="29" spans="2:11" ht="19" x14ac:dyDescent="0.25">
      <c r="B29" s="280">
        <v>23</v>
      </c>
      <c r="C29" s="16">
        <v>2377</v>
      </c>
      <c r="D29" s="16">
        <v>2405</v>
      </c>
      <c r="E29" s="17">
        <f t="shared" si="0"/>
        <v>28</v>
      </c>
      <c r="F29" s="18">
        <f t="shared" si="1"/>
        <v>28</v>
      </c>
      <c r="G29" s="19">
        <v>6.73</v>
      </c>
      <c r="H29" s="81">
        <f t="shared" si="3"/>
        <v>188.44</v>
      </c>
      <c r="I29" s="276">
        <f>H29+H30</f>
        <v>228.82</v>
      </c>
      <c r="K29" s="5"/>
    </row>
    <row r="30" spans="2:11" ht="20" thickBot="1" x14ac:dyDescent="0.3">
      <c r="B30" s="281"/>
      <c r="C30" s="21">
        <v>479</v>
      </c>
      <c r="D30" s="21">
        <v>485</v>
      </c>
      <c r="E30" s="22">
        <f t="shared" si="0"/>
        <v>6</v>
      </c>
      <c r="F30" s="23">
        <f t="shared" si="1"/>
        <v>6</v>
      </c>
      <c r="G30" s="24">
        <v>6.73</v>
      </c>
      <c r="H30" s="82">
        <f t="shared" si="3"/>
        <v>40.380000000000003</v>
      </c>
      <c r="I30" s="277"/>
      <c r="K30" s="5"/>
    </row>
    <row r="31" spans="2:11" ht="19" x14ac:dyDescent="0.25">
      <c r="B31" s="64">
        <v>26</v>
      </c>
      <c r="C31" s="27">
        <v>336</v>
      </c>
      <c r="D31" s="27">
        <v>337</v>
      </c>
      <c r="E31" s="28">
        <f t="shared" si="0"/>
        <v>1</v>
      </c>
      <c r="F31" s="29">
        <f t="shared" si="1"/>
        <v>1</v>
      </c>
      <c r="G31" s="30">
        <v>6.73</v>
      </c>
      <c r="H31" s="65">
        <f t="shared" si="3"/>
        <v>6.73</v>
      </c>
      <c r="I31" s="4"/>
      <c r="K31" s="5"/>
    </row>
    <row r="32" spans="2:11" ht="21" thickBot="1" x14ac:dyDescent="0.3">
      <c r="B32" s="46" t="s">
        <v>22</v>
      </c>
      <c r="C32" s="10">
        <v>25832</v>
      </c>
      <c r="D32" s="10">
        <v>26011</v>
      </c>
      <c r="E32" s="48">
        <f t="shared" si="0"/>
        <v>179</v>
      </c>
      <c r="F32" s="49">
        <f t="shared" si="1"/>
        <v>179</v>
      </c>
      <c r="G32" s="14">
        <v>4.71</v>
      </c>
      <c r="H32" s="66">
        <f t="shared" si="3"/>
        <v>843.09</v>
      </c>
      <c r="I32" s="4"/>
      <c r="K32" s="5"/>
    </row>
    <row r="33" spans="2:11" ht="20" x14ac:dyDescent="0.25">
      <c r="B33" s="278" t="s">
        <v>23</v>
      </c>
      <c r="C33" s="83" t="s">
        <v>24</v>
      </c>
      <c r="D33" s="84" t="s">
        <v>25</v>
      </c>
      <c r="E33" s="17">
        <f t="shared" si="0"/>
        <v>205</v>
      </c>
      <c r="F33" s="18">
        <f t="shared" si="1"/>
        <v>205</v>
      </c>
      <c r="G33" s="59">
        <v>6.73</v>
      </c>
      <c r="H33" s="60">
        <f t="shared" si="3"/>
        <v>1379.65</v>
      </c>
      <c r="I33" s="276">
        <f>H33+H34</f>
        <v>2218.0300000000002</v>
      </c>
      <c r="K33" s="5"/>
    </row>
    <row r="34" spans="2:11" ht="19.5" customHeight="1" thickBot="1" x14ac:dyDescent="0.3">
      <c r="B34" s="279"/>
      <c r="C34" s="85" t="s">
        <v>25</v>
      </c>
      <c r="D34" s="86" t="s">
        <v>26</v>
      </c>
      <c r="E34" s="22">
        <f t="shared" si="0"/>
        <v>178</v>
      </c>
      <c r="F34" s="23">
        <f t="shared" si="1"/>
        <v>178</v>
      </c>
      <c r="G34" s="62">
        <v>4.71</v>
      </c>
      <c r="H34" s="63">
        <f t="shared" si="3"/>
        <v>838.38</v>
      </c>
      <c r="I34" s="277"/>
      <c r="K34" s="5"/>
    </row>
    <row r="35" spans="2:11" ht="20" x14ac:dyDescent="0.25">
      <c r="B35" s="64" t="s">
        <v>27</v>
      </c>
      <c r="C35" s="27">
        <v>7456</v>
      </c>
      <c r="D35" s="27">
        <v>7465</v>
      </c>
      <c r="E35" s="28">
        <f t="shared" si="0"/>
        <v>9</v>
      </c>
      <c r="F35" s="29">
        <f t="shared" si="1"/>
        <v>9</v>
      </c>
      <c r="G35" s="30">
        <v>4.71</v>
      </c>
      <c r="H35" s="65">
        <f t="shared" si="3"/>
        <v>42.39</v>
      </c>
      <c r="I35" s="4"/>
      <c r="K35" s="5"/>
    </row>
    <row r="36" spans="2:11" ht="19" x14ac:dyDescent="0.25">
      <c r="B36" s="38">
        <v>30</v>
      </c>
      <c r="C36" s="33">
        <v>9304</v>
      </c>
      <c r="D36" s="33">
        <v>9529</v>
      </c>
      <c r="E36" s="34">
        <f t="shared" si="0"/>
        <v>225</v>
      </c>
      <c r="F36" s="35">
        <f t="shared" si="1"/>
        <v>225</v>
      </c>
      <c r="G36" s="36">
        <v>6.73</v>
      </c>
      <c r="H36" s="87">
        <f t="shared" si="3"/>
        <v>1514.25</v>
      </c>
      <c r="I36" s="4"/>
      <c r="K36" s="5"/>
    </row>
    <row r="37" spans="2:11" ht="20" thickBot="1" x14ac:dyDescent="0.3">
      <c r="B37" s="46">
        <v>31</v>
      </c>
      <c r="C37" s="10">
        <v>1483</v>
      </c>
      <c r="D37" s="10">
        <v>1483</v>
      </c>
      <c r="E37" s="48">
        <f t="shared" si="0"/>
        <v>0</v>
      </c>
      <c r="F37" s="49">
        <f t="shared" si="1"/>
        <v>0</v>
      </c>
      <c r="G37" s="14">
        <v>6.73</v>
      </c>
      <c r="H37" s="66">
        <f t="shared" si="3"/>
        <v>0</v>
      </c>
      <c r="I37" s="4"/>
      <c r="K37" s="5"/>
    </row>
    <row r="38" spans="2:11" ht="21" x14ac:dyDescent="0.25">
      <c r="B38" s="282" t="s">
        <v>28</v>
      </c>
      <c r="C38" s="88">
        <v>7546</v>
      </c>
      <c r="D38" s="18">
        <v>7671</v>
      </c>
      <c r="E38" s="17">
        <f t="shared" si="0"/>
        <v>125</v>
      </c>
      <c r="F38" s="18">
        <f t="shared" si="1"/>
        <v>125</v>
      </c>
      <c r="G38" s="89">
        <v>5.75</v>
      </c>
      <c r="H38" s="90">
        <f>G38*F38</f>
        <v>718.75</v>
      </c>
      <c r="I38" s="276">
        <f>H38+H39</f>
        <v>1168.21</v>
      </c>
      <c r="K38" s="5"/>
    </row>
    <row r="39" spans="2:11" ht="20" thickBot="1" x14ac:dyDescent="0.3">
      <c r="B39" s="283"/>
      <c r="C39" s="91">
        <v>11738</v>
      </c>
      <c r="D39" s="22">
        <v>11936</v>
      </c>
      <c r="E39" s="22">
        <f t="shared" si="0"/>
        <v>198</v>
      </c>
      <c r="F39" s="23">
        <f t="shared" si="1"/>
        <v>198</v>
      </c>
      <c r="G39" s="62">
        <v>2.27</v>
      </c>
      <c r="H39" s="63">
        <f t="shared" ref="H39:H117" si="4">G39*F39</f>
        <v>449.46</v>
      </c>
      <c r="I39" s="277"/>
      <c r="K39" s="5"/>
    </row>
    <row r="40" spans="2:11" ht="19" x14ac:dyDescent="0.25">
      <c r="B40" s="64">
        <v>33</v>
      </c>
      <c r="C40" s="27">
        <v>1041</v>
      </c>
      <c r="D40" s="27">
        <v>1041</v>
      </c>
      <c r="E40" s="28">
        <f t="shared" si="0"/>
        <v>0</v>
      </c>
      <c r="F40" s="29">
        <f t="shared" si="1"/>
        <v>0</v>
      </c>
      <c r="G40" s="30">
        <v>6.73</v>
      </c>
      <c r="H40" s="65">
        <f t="shared" si="4"/>
        <v>0</v>
      </c>
      <c r="I40" s="4"/>
      <c r="J40" s="92"/>
      <c r="K40" s="5"/>
    </row>
    <row r="41" spans="2:11" ht="19" x14ac:dyDescent="0.25">
      <c r="B41" s="38">
        <v>34</v>
      </c>
      <c r="C41" s="33">
        <v>672</v>
      </c>
      <c r="D41" s="33">
        <v>750</v>
      </c>
      <c r="E41" s="34">
        <f>D41-C41</f>
        <v>78</v>
      </c>
      <c r="F41" s="35">
        <f t="shared" si="1"/>
        <v>78</v>
      </c>
      <c r="G41" s="36">
        <v>6.73</v>
      </c>
      <c r="H41" s="87">
        <f t="shared" si="4"/>
        <v>524.94000000000005</v>
      </c>
      <c r="I41" s="4"/>
      <c r="J41" s="92"/>
      <c r="K41" s="5"/>
    </row>
    <row r="42" spans="2:11" ht="19" x14ac:dyDescent="0.25">
      <c r="B42" s="38">
        <v>35</v>
      </c>
      <c r="C42" s="33">
        <v>5035</v>
      </c>
      <c r="D42" s="33">
        <v>5105</v>
      </c>
      <c r="E42" s="34">
        <f t="shared" si="0"/>
        <v>70</v>
      </c>
      <c r="F42" s="35">
        <f t="shared" si="1"/>
        <v>70</v>
      </c>
      <c r="G42" s="36">
        <v>6.73</v>
      </c>
      <c r="H42" s="87">
        <f t="shared" si="4"/>
        <v>471.1</v>
      </c>
      <c r="I42" s="4"/>
      <c r="K42" s="5"/>
    </row>
    <row r="43" spans="2:11" ht="19" x14ac:dyDescent="0.25">
      <c r="B43" s="38">
        <v>36</v>
      </c>
      <c r="C43" s="33">
        <v>7626</v>
      </c>
      <c r="D43" s="33">
        <v>7665</v>
      </c>
      <c r="E43" s="34">
        <f t="shared" si="0"/>
        <v>39</v>
      </c>
      <c r="F43" s="35">
        <f t="shared" si="1"/>
        <v>39</v>
      </c>
      <c r="G43" s="36">
        <v>6.73</v>
      </c>
      <c r="H43" s="87">
        <f t="shared" si="4"/>
        <v>262.47000000000003</v>
      </c>
      <c r="I43" s="4"/>
      <c r="K43" s="5"/>
    </row>
    <row r="44" spans="2:11" ht="19" x14ac:dyDescent="0.25">
      <c r="B44" s="38">
        <v>37</v>
      </c>
      <c r="C44" s="33">
        <v>9901</v>
      </c>
      <c r="D44" s="33">
        <v>10081</v>
      </c>
      <c r="E44" s="34">
        <f t="shared" si="0"/>
        <v>180</v>
      </c>
      <c r="F44" s="35">
        <f t="shared" si="1"/>
        <v>180</v>
      </c>
      <c r="G44" s="36">
        <v>6.73</v>
      </c>
      <c r="H44" s="87">
        <f t="shared" si="4"/>
        <v>1211.4000000000001</v>
      </c>
      <c r="I44" s="4"/>
      <c r="K44" s="5"/>
    </row>
    <row r="45" spans="2:11" ht="19" x14ac:dyDescent="0.25">
      <c r="B45" s="38">
        <v>38</v>
      </c>
      <c r="C45" s="33">
        <v>442</v>
      </c>
      <c r="D45" s="33">
        <v>442</v>
      </c>
      <c r="E45" s="34">
        <f t="shared" si="0"/>
        <v>0</v>
      </c>
      <c r="F45" s="35">
        <f t="shared" si="1"/>
        <v>0</v>
      </c>
      <c r="G45" s="36">
        <v>6.73</v>
      </c>
      <c r="H45" s="87">
        <f t="shared" si="4"/>
        <v>0</v>
      </c>
      <c r="I45" s="4"/>
      <c r="K45" s="5"/>
    </row>
    <row r="46" spans="2:11" ht="20" thickBot="1" x14ac:dyDescent="0.3">
      <c r="B46" s="46">
        <v>39</v>
      </c>
      <c r="C46" s="10">
        <v>2284</v>
      </c>
      <c r="D46" s="10">
        <v>2324</v>
      </c>
      <c r="E46" s="48">
        <f t="shared" si="0"/>
        <v>40</v>
      </c>
      <c r="F46" s="49">
        <f t="shared" si="1"/>
        <v>40</v>
      </c>
      <c r="G46" s="14">
        <v>6.73</v>
      </c>
      <c r="H46" s="66">
        <f t="shared" si="4"/>
        <v>269.20000000000005</v>
      </c>
      <c r="I46" s="4"/>
      <c r="K46" s="5"/>
    </row>
    <row r="47" spans="2:11" ht="20" x14ac:dyDescent="0.25">
      <c r="B47" s="93" t="s">
        <v>29</v>
      </c>
      <c r="C47" s="16">
        <v>1068</v>
      </c>
      <c r="D47" s="16">
        <v>1085</v>
      </c>
      <c r="E47" s="17">
        <f t="shared" si="0"/>
        <v>17</v>
      </c>
      <c r="F47" s="18">
        <f t="shared" si="1"/>
        <v>17</v>
      </c>
      <c r="G47" s="19">
        <v>6.73</v>
      </c>
      <c r="H47" s="81">
        <f t="shared" si="4"/>
        <v>114.41000000000001</v>
      </c>
      <c r="I47" s="276">
        <f>H47+H48</f>
        <v>114.41000000000001</v>
      </c>
      <c r="K47" s="5"/>
    </row>
    <row r="48" spans="2:11" ht="21" thickBot="1" x14ac:dyDescent="0.3">
      <c r="B48" s="94" t="s">
        <v>30</v>
      </c>
      <c r="C48" s="21"/>
      <c r="D48" s="21"/>
      <c r="E48" s="22">
        <f t="shared" si="0"/>
        <v>0</v>
      </c>
      <c r="F48" s="23">
        <f t="shared" si="1"/>
        <v>0</v>
      </c>
      <c r="G48" s="24">
        <v>6.73</v>
      </c>
      <c r="H48" s="82">
        <f t="shared" si="4"/>
        <v>0</v>
      </c>
      <c r="I48" s="277"/>
      <c r="K48" s="5"/>
    </row>
    <row r="49" spans="2:11" ht="19" x14ac:dyDescent="0.25">
      <c r="B49" s="64">
        <v>41</v>
      </c>
      <c r="C49" s="27">
        <v>2133</v>
      </c>
      <c r="D49" s="27">
        <v>2147</v>
      </c>
      <c r="E49" s="28">
        <f t="shared" si="0"/>
        <v>14</v>
      </c>
      <c r="F49" s="29">
        <f t="shared" si="1"/>
        <v>14</v>
      </c>
      <c r="G49" s="30">
        <v>6.73</v>
      </c>
      <c r="H49" s="65">
        <f t="shared" si="4"/>
        <v>94.22</v>
      </c>
      <c r="I49" s="4"/>
      <c r="K49" s="5"/>
    </row>
    <row r="50" spans="2:11" ht="19" x14ac:dyDescent="0.25">
      <c r="B50" s="38">
        <v>42</v>
      </c>
      <c r="C50" s="33">
        <v>13781</v>
      </c>
      <c r="D50" s="33">
        <v>14169</v>
      </c>
      <c r="E50" s="34">
        <f t="shared" si="0"/>
        <v>388</v>
      </c>
      <c r="F50" s="35">
        <f t="shared" si="1"/>
        <v>388</v>
      </c>
      <c r="G50" s="36">
        <v>6.73</v>
      </c>
      <c r="H50" s="87">
        <f t="shared" si="4"/>
        <v>2611.2400000000002</v>
      </c>
      <c r="I50" s="4"/>
      <c r="K50" s="5"/>
    </row>
    <row r="51" spans="2:11" s="74" customFormat="1" ht="20" x14ac:dyDescent="0.25">
      <c r="B51" s="67"/>
      <c r="C51" s="68"/>
      <c r="D51" s="68"/>
      <c r="E51" s="69" t="s">
        <v>20</v>
      </c>
      <c r="F51" s="70">
        <f>SUM(F29:F50)</f>
        <v>1980</v>
      </c>
      <c r="G51" s="71"/>
      <c r="H51" s="72">
        <f>SUM(H29:H50)</f>
        <v>11580.5</v>
      </c>
      <c r="I51" s="73"/>
      <c r="K51" s="75"/>
    </row>
    <row r="52" spans="2:11" ht="20" thickBot="1" x14ac:dyDescent="0.3">
      <c r="B52" s="38"/>
      <c r="C52" s="33"/>
      <c r="D52" s="10"/>
      <c r="E52" s="48"/>
      <c r="F52" s="49"/>
      <c r="G52" s="36"/>
      <c r="H52" s="87"/>
      <c r="I52" s="4"/>
      <c r="K52" s="5"/>
    </row>
    <row r="53" spans="2:11" ht="20" thickBot="1" x14ac:dyDescent="0.3">
      <c r="B53" s="38"/>
      <c r="C53" s="95"/>
      <c r="D53" s="284" t="s">
        <v>31</v>
      </c>
      <c r="E53" s="285"/>
      <c r="F53" s="286"/>
      <c r="G53" s="96"/>
      <c r="H53" s="87"/>
      <c r="I53" s="4"/>
      <c r="K53" s="5"/>
    </row>
    <row r="54" spans="2:11" ht="19" x14ac:dyDescent="0.25">
      <c r="B54" s="38">
        <v>43</v>
      </c>
      <c r="C54" s="33">
        <v>743</v>
      </c>
      <c r="D54" s="27">
        <v>828</v>
      </c>
      <c r="E54" s="28">
        <f t="shared" si="0"/>
        <v>85</v>
      </c>
      <c r="F54" s="29">
        <f t="shared" si="1"/>
        <v>85</v>
      </c>
      <c r="G54" s="36">
        <v>6.73</v>
      </c>
      <c r="H54" s="87">
        <f t="shared" si="4"/>
        <v>572.05000000000007</v>
      </c>
      <c r="I54" s="4"/>
      <c r="K54" s="5"/>
    </row>
    <row r="55" spans="2:11" s="4" customFormat="1" ht="19" x14ac:dyDescent="0.25">
      <c r="B55" s="38">
        <v>44</v>
      </c>
      <c r="C55" s="33">
        <v>3077</v>
      </c>
      <c r="D55" s="33">
        <v>3106</v>
      </c>
      <c r="E55" s="34">
        <f t="shared" si="0"/>
        <v>29</v>
      </c>
      <c r="F55" s="35">
        <f t="shared" si="1"/>
        <v>29</v>
      </c>
      <c r="G55" s="36">
        <v>6.73</v>
      </c>
      <c r="H55" s="87">
        <f t="shared" si="4"/>
        <v>195.17000000000002</v>
      </c>
      <c r="K55" s="97"/>
    </row>
    <row r="56" spans="2:11" ht="19" x14ac:dyDescent="0.25">
      <c r="B56" s="38">
        <v>45</v>
      </c>
      <c r="C56" s="33">
        <v>2085</v>
      </c>
      <c r="D56" s="33">
        <v>2115</v>
      </c>
      <c r="E56" s="34">
        <f t="shared" si="0"/>
        <v>30</v>
      </c>
      <c r="F56" s="35">
        <f t="shared" si="1"/>
        <v>30</v>
      </c>
      <c r="G56" s="36">
        <v>6.73</v>
      </c>
      <c r="H56" s="87">
        <f t="shared" si="4"/>
        <v>201.9</v>
      </c>
      <c r="I56" s="4"/>
      <c r="K56" s="5"/>
    </row>
    <row r="57" spans="2:11" ht="20" thickBot="1" x14ac:dyDescent="0.3">
      <c r="B57" s="46">
        <v>47</v>
      </c>
      <c r="C57" s="10">
        <v>4136</v>
      </c>
      <c r="D57" s="10">
        <v>4372</v>
      </c>
      <c r="E57" s="48">
        <f t="shared" si="0"/>
        <v>236</v>
      </c>
      <c r="F57" s="49">
        <f t="shared" si="1"/>
        <v>236</v>
      </c>
      <c r="G57" s="14">
        <v>6.73</v>
      </c>
      <c r="H57" s="66">
        <f t="shared" si="4"/>
        <v>1588.2800000000002</v>
      </c>
      <c r="I57" s="4"/>
      <c r="K57" s="5"/>
    </row>
    <row r="58" spans="2:11" ht="19" x14ac:dyDescent="0.25">
      <c r="B58" s="280">
        <v>48</v>
      </c>
      <c r="C58" s="16">
        <v>6034</v>
      </c>
      <c r="D58" s="16">
        <v>6034</v>
      </c>
      <c r="E58" s="17">
        <f t="shared" si="0"/>
        <v>0</v>
      </c>
      <c r="F58" s="18">
        <f t="shared" si="1"/>
        <v>0</v>
      </c>
      <c r="G58" s="19">
        <v>6.73</v>
      </c>
      <c r="H58" s="81">
        <f t="shared" si="4"/>
        <v>0</v>
      </c>
      <c r="I58" s="276">
        <f>H58+H59</f>
        <v>208.63000000000002</v>
      </c>
      <c r="K58" s="5"/>
    </row>
    <row r="59" spans="2:11" ht="20" thickBot="1" x14ac:dyDescent="0.3">
      <c r="B59" s="281"/>
      <c r="C59" s="21">
        <v>4631</v>
      </c>
      <c r="D59" s="21">
        <v>4662</v>
      </c>
      <c r="E59" s="22">
        <f t="shared" si="0"/>
        <v>31</v>
      </c>
      <c r="F59" s="23">
        <f t="shared" si="1"/>
        <v>31</v>
      </c>
      <c r="G59" s="24">
        <v>6.73</v>
      </c>
      <c r="H59" s="82">
        <f t="shared" si="4"/>
        <v>208.63000000000002</v>
      </c>
      <c r="I59" s="277"/>
      <c r="K59" s="5"/>
    </row>
    <row r="60" spans="2:11" ht="20" x14ac:dyDescent="0.25">
      <c r="B60" s="64" t="s">
        <v>32</v>
      </c>
      <c r="C60" s="27">
        <v>20109</v>
      </c>
      <c r="D60" s="27">
        <v>20393</v>
      </c>
      <c r="E60" s="28">
        <f t="shared" si="0"/>
        <v>284</v>
      </c>
      <c r="F60" s="29">
        <f t="shared" si="1"/>
        <v>284</v>
      </c>
      <c r="G60" s="30">
        <v>4.71</v>
      </c>
      <c r="H60" s="65">
        <f t="shared" si="4"/>
        <v>1337.64</v>
      </c>
      <c r="I60" s="4"/>
      <c r="K60" s="5"/>
    </row>
    <row r="61" spans="2:11" ht="21" thickBot="1" x14ac:dyDescent="0.3">
      <c r="B61" s="46" t="s">
        <v>33</v>
      </c>
      <c r="C61" s="10">
        <v>874</v>
      </c>
      <c r="D61" s="10">
        <v>874</v>
      </c>
      <c r="E61" s="48">
        <f t="shared" si="0"/>
        <v>0</v>
      </c>
      <c r="F61" s="49">
        <f t="shared" si="1"/>
        <v>0</v>
      </c>
      <c r="G61" s="14">
        <v>6.73</v>
      </c>
      <c r="H61" s="66">
        <f t="shared" si="4"/>
        <v>0</v>
      </c>
      <c r="I61" s="4"/>
      <c r="K61" s="5"/>
    </row>
    <row r="62" spans="2:11" ht="40" x14ac:dyDescent="0.25">
      <c r="B62" s="98" t="s">
        <v>34</v>
      </c>
      <c r="C62" s="99">
        <v>23084</v>
      </c>
      <c r="D62" s="16">
        <v>23446</v>
      </c>
      <c r="E62" s="17">
        <f t="shared" si="0"/>
        <v>362</v>
      </c>
      <c r="F62" s="18">
        <f t="shared" si="1"/>
        <v>362</v>
      </c>
      <c r="G62" s="89">
        <v>4.71</v>
      </c>
      <c r="H62" s="100">
        <f t="shared" si="4"/>
        <v>1705.02</v>
      </c>
      <c r="I62" s="276">
        <f>H62+H63</f>
        <v>1874.58</v>
      </c>
      <c r="K62" s="5"/>
    </row>
    <row r="63" spans="2:11" ht="41" thickBot="1" x14ac:dyDescent="0.3">
      <c r="B63" s="101" t="s">
        <v>35</v>
      </c>
      <c r="C63" s="102">
        <v>4110</v>
      </c>
      <c r="D63" s="103">
        <v>4146</v>
      </c>
      <c r="E63" s="103">
        <f t="shared" si="0"/>
        <v>36</v>
      </c>
      <c r="F63" s="104">
        <f t="shared" si="1"/>
        <v>36</v>
      </c>
      <c r="G63" s="105">
        <v>4.71</v>
      </c>
      <c r="H63" s="106">
        <f t="shared" si="4"/>
        <v>169.56</v>
      </c>
      <c r="I63" s="277"/>
      <c r="K63" s="5"/>
    </row>
    <row r="64" spans="2:11" ht="19" x14ac:dyDescent="0.25">
      <c r="B64" s="280" t="s">
        <v>36</v>
      </c>
      <c r="C64" s="16">
        <v>3412</v>
      </c>
      <c r="D64" s="16">
        <v>3426</v>
      </c>
      <c r="E64" s="17">
        <f t="shared" si="0"/>
        <v>14</v>
      </c>
      <c r="F64" s="18">
        <f t="shared" si="1"/>
        <v>14</v>
      </c>
      <c r="G64" s="19">
        <v>4.71</v>
      </c>
      <c r="H64" s="81">
        <f t="shared" si="4"/>
        <v>65.94</v>
      </c>
      <c r="I64" s="276">
        <f>H64+H65</f>
        <v>597.61000000000013</v>
      </c>
      <c r="K64" s="5"/>
    </row>
    <row r="65" spans="2:11" ht="20" thickBot="1" x14ac:dyDescent="0.3">
      <c r="B65" s="281"/>
      <c r="C65" s="107">
        <v>13191</v>
      </c>
      <c r="D65" s="107">
        <v>13270</v>
      </c>
      <c r="E65" s="108">
        <f t="shared" si="0"/>
        <v>79</v>
      </c>
      <c r="F65" s="109">
        <f t="shared" si="1"/>
        <v>79</v>
      </c>
      <c r="G65" s="110">
        <v>6.73</v>
      </c>
      <c r="H65" s="111">
        <f t="shared" si="4"/>
        <v>531.67000000000007</v>
      </c>
      <c r="I65" s="277"/>
      <c r="K65" s="5"/>
    </row>
    <row r="66" spans="2:11" ht="21" thickBot="1" x14ac:dyDescent="0.3">
      <c r="B66" s="55" t="s">
        <v>37</v>
      </c>
      <c r="C66" s="12">
        <v>13429</v>
      </c>
      <c r="D66" s="12">
        <v>13714</v>
      </c>
      <c r="E66" s="12">
        <f t="shared" si="0"/>
        <v>285</v>
      </c>
      <c r="F66" s="13">
        <f t="shared" si="1"/>
        <v>285</v>
      </c>
      <c r="G66" s="56">
        <v>4.71</v>
      </c>
      <c r="H66" s="112">
        <f t="shared" si="4"/>
        <v>1342.35</v>
      </c>
      <c r="I66" s="4"/>
      <c r="K66" s="5"/>
    </row>
    <row r="67" spans="2:11" ht="19" x14ac:dyDescent="0.25">
      <c r="B67" s="280">
        <v>54</v>
      </c>
      <c r="C67" s="17">
        <v>3527</v>
      </c>
      <c r="D67" s="17">
        <v>3571</v>
      </c>
      <c r="E67" s="17">
        <f t="shared" si="0"/>
        <v>44</v>
      </c>
      <c r="F67" s="18">
        <f t="shared" si="1"/>
        <v>44</v>
      </c>
      <c r="G67" s="19">
        <v>6.73</v>
      </c>
      <c r="H67" s="81">
        <f t="shared" si="4"/>
        <v>296.12</v>
      </c>
      <c r="I67" s="276">
        <f>H67+H68</f>
        <v>710.6</v>
      </c>
      <c r="K67" s="5"/>
    </row>
    <row r="68" spans="2:11" ht="20" thickBot="1" x14ac:dyDescent="0.3">
      <c r="B68" s="281"/>
      <c r="C68" s="22">
        <v>3571</v>
      </c>
      <c r="D68" s="22">
        <v>3659</v>
      </c>
      <c r="E68" s="22">
        <f t="shared" si="0"/>
        <v>88</v>
      </c>
      <c r="F68" s="23">
        <f t="shared" si="1"/>
        <v>88</v>
      </c>
      <c r="G68" s="24">
        <v>4.71</v>
      </c>
      <c r="H68" s="82">
        <f t="shared" si="4"/>
        <v>414.48</v>
      </c>
      <c r="I68" s="277"/>
      <c r="K68" s="5"/>
    </row>
    <row r="69" spans="2:11" s="119" customFormat="1" ht="20" thickBot="1" x14ac:dyDescent="0.3">
      <c r="B69" s="113">
        <v>55</v>
      </c>
      <c r="C69" s="114">
        <v>279</v>
      </c>
      <c r="D69" s="114">
        <v>896</v>
      </c>
      <c r="E69" s="114">
        <f t="shared" si="0"/>
        <v>617</v>
      </c>
      <c r="F69" s="115">
        <f t="shared" si="1"/>
        <v>617</v>
      </c>
      <c r="G69" s="116">
        <v>6.73</v>
      </c>
      <c r="H69" s="117">
        <f t="shared" si="4"/>
        <v>4152.41</v>
      </c>
      <c r="I69" s="118"/>
      <c r="K69" s="120"/>
    </row>
    <row r="70" spans="2:11" ht="19" x14ac:dyDescent="0.25">
      <c r="B70" s="38">
        <v>56</v>
      </c>
      <c r="C70" s="34">
        <v>0</v>
      </c>
      <c r="D70" s="34">
        <v>0</v>
      </c>
      <c r="E70" s="34">
        <f t="shared" ref="E70:E133" si="5">D70-C70</f>
        <v>0</v>
      </c>
      <c r="F70" s="35">
        <f t="shared" si="1"/>
        <v>0</v>
      </c>
      <c r="G70" s="36">
        <v>6.73</v>
      </c>
      <c r="H70" s="87">
        <f t="shared" si="4"/>
        <v>0</v>
      </c>
      <c r="I70" s="4"/>
      <c r="K70" s="5"/>
    </row>
    <row r="71" spans="2:11" ht="20" x14ac:dyDescent="0.25">
      <c r="B71" s="32" t="s">
        <v>38</v>
      </c>
      <c r="C71" s="121" t="s">
        <v>39</v>
      </c>
      <c r="D71" s="121" t="s">
        <v>40</v>
      </c>
      <c r="E71" s="42">
        <f t="shared" si="5"/>
        <v>446</v>
      </c>
      <c r="F71" s="43">
        <f t="shared" si="1"/>
        <v>446</v>
      </c>
      <c r="G71" s="44">
        <v>4.71</v>
      </c>
      <c r="H71" s="122">
        <f t="shared" si="4"/>
        <v>2100.66</v>
      </c>
      <c r="I71" s="4"/>
      <c r="K71" s="5"/>
    </row>
    <row r="72" spans="2:11" ht="20" x14ac:dyDescent="0.25">
      <c r="B72" s="38" t="s">
        <v>41</v>
      </c>
      <c r="C72" s="33">
        <v>61633</v>
      </c>
      <c r="D72" s="33">
        <v>62287</v>
      </c>
      <c r="E72" s="34">
        <f t="shared" si="5"/>
        <v>654</v>
      </c>
      <c r="F72" s="35">
        <f t="shared" si="1"/>
        <v>654</v>
      </c>
      <c r="G72" s="36">
        <v>4.71</v>
      </c>
      <c r="H72" s="87">
        <f t="shared" si="4"/>
        <v>3080.34</v>
      </c>
      <c r="I72" s="4"/>
      <c r="K72" s="5"/>
    </row>
    <row r="73" spans="2:11" ht="19" x14ac:dyDescent="0.25">
      <c r="B73" s="38">
        <v>60</v>
      </c>
      <c r="C73" s="33">
        <v>87442</v>
      </c>
      <c r="D73" s="33">
        <v>87952</v>
      </c>
      <c r="E73" s="34">
        <f t="shared" si="5"/>
        <v>510</v>
      </c>
      <c r="F73" s="35">
        <f t="shared" si="1"/>
        <v>510</v>
      </c>
      <c r="G73" s="36">
        <v>6.73</v>
      </c>
      <c r="H73" s="87">
        <f t="shared" si="4"/>
        <v>3432.3</v>
      </c>
      <c r="I73" s="4"/>
      <c r="K73" s="5"/>
    </row>
    <row r="74" spans="2:11" ht="20" x14ac:dyDescent="0.25">
      <c r="B74" s="38" t="s">
        <v>42</v>
      </c>
      <c r="C74" s="33">
        <v>4234</v>
      </c>
      <c r="D74" s="33">
        <v>4311</v>
      </c>
      <c r="E74" s="34">
        <f t="shared" si="5"/>
        <v>77</v>
      </c>
      <c r="F74" s="35">
        <f t="shared" si="1"/>
        <v>77</v>
      </c>
      <c r="G74" s="36">
        <v>4.71</v>
      </c>
      <c r="H74" s="87">
        <f t="shared" si="4"/>
        <v>362.67</v>
      </c>
      <c r="I74" s="4"/>
      <c r="K74" s="5"/>
    </row>
    <row r="75" spans="2:11" ht="20" x14ac:dyDescent="0.25">
      <c r="B75" s="38" t="s">
        <v>43</v>
      </c>
      <c r="C75" s="33">
        <v>4401</v>
      </c>
      <c r="D75" s="33">
        <v>4472</v>
      </c>
      <c r="E75" s="34">
        <f t="shared" si="5"/>
        <v>71</v>
      </c>
      <c r="F75" s="35">
        <f t="shared" si="1"/>
        <v>71</v>
      </c>
      <c r="G75" s="36">
        <v>4.71</v>
      </c>
      <c r="H75" s="87">
        <f t="shared" si="4"/>
        <v>334.41</v>
      </c>
      <c r="I75" s="4"/>
      <c r="K75" s="5"/>
    </row>
    <row r="76" spans="2:11" ht="21" thickBot="1" x14ac:dyDescent="0.3">
      <c r="B76" s="46" t="s">
        <v>44</v>
      </c>
      <c r="C76" s="10">
        <v>15428</v>
      </c>
      <c r="D76" s="10">
        <v>15602</v>
      </c>
      <c r="E76" s="48">
        <f t="shared" si="5"/>
        <v>174</v>
      </c>
      <c r="F76" s="49">
        <f t="shared" si="1"/>
        <v>174</v>
      </c>
      <c r="G76" s="14">
        <v>4.71</v>
      </c>
      <c r="H76" s="66">
        <f t="shared" si="4"/>
        <v>819.54</v>
      </c>
      <c r="I76" s="4"/>
      <c r="K76" s="5"/>
    </row>
    <row r="77" spans="2:11" ht="19" x14ac:dyDescent="0.25">
      <c r="B77" s="280">
        <v>64</v>
      </c>
      <c r="C77" s="16">
        <v>3473</v>
      </c>
      <c r="D77" s="16">
        <v>3473</v>
      </c>
      <c r="E77" s="17">
        <f t="shared" si="5"/>
        <v>0</v>
      </c>
      <c r="F77" s="18">
        <f t="shared" si="1"/>
        <v>0</v>
      </c>
      <c r="G77" s="19">
        <v>6.73</v>
      </c>
      <c r="H77" s="81">
        <f t="shared" si="4"/>
        <v>0</v>
      </c>
      <c r="I77" s="276">
        <f>H77+H78</f>
        <v>343.23</v>
      </c>
      <c r="K77" s="5"/>
    </row>
    <row r="78" spans="2:11" ht="20" thickBot="1" x14ac:dyDescent="0.3">
      <c r="B78" s="281"/>
      <c r="C78" s="21">
        <v>6513</v>
      </c>
      <c r="D78" s="21">
        <v>6564</v>
      </c>
      <c r="E78" s="22">
        <f t="shared" si="5"/>
        <v>51</v>
      </c>
      <c r="F78" s="23">
        <f t="shared" si="1"/>
        <v>51</v>
      </c>
      <c r="G78" s="24">
        <v>6.73</v>
      </c>
      <c r="H78" s="82">
        <f t="shared" si="4"/>
        <v>343.23</v>
      </c>
      <c r="I78" s="277"/>
      <c r="K78" s="5"/>
    </row>
    <row r="79" spans="2:11" ht="20" x14ac:dyDescent="0.25">
      <c r="B79" s="64" t="s">
        <v>45</v>
      </c>
      <c r="C79" s="27">
        <v>11203</v>
      </c>
      <c r="D79" s="27">
        <v>11312</v>
      </c>
      <c r="E79" s="28">
        <f t="shared" si="5"/>
        <v>109</v>
      </c>
      <c r="F79" s="29">
        <f t="shared" si="1"/>
        <v>109</v>
      </c>
      <c r="G79" s="30">
        <v>4.71</v>
      </c>
      <c r="H79" s="65">
        <f t="shared" si="4"/>
        <v>513.39</v>
      </c>
      <c r="I79" s="4"/>
      <c r="K79" s="5"/>
    </row>
    <row r="80" spans="2:11" ht="19" x14ac:dyDescent="0.25">
      <c r="B80" s="38">
        <v>66</v>
      </c>
      <c r="C80" s="33">
        <v>7734</v>
      </c>
      <c r="D80" s="33">
        <v>7795</v>
      </c>
      <c r="E80" s="34">
        <f t="shared" si="5"/>
        <v>61</v>
      </c>
      <c r="F80" s="35">
        <f t="shared" si="1"/>
        <v>61</v>
      </c>
      <c r="G80" s="36">
        <v>6.73</v>
      </c>
      <c r="H80" s="87">
        <f t="shared" si="4"/>
        <v>410.53000000000003</v>
      </c>
      <c r="I80" s="4"/>
      <c r="K80" s="5"/>
    </row>
    <row r="81" spans="2:11" s="74" customFormat="1" ht="20" x14ac:dyDescent="0.25">
      <c r="B81" s="67"/>
      <c r="C81" s="68"/>
      <c r="D81" s="68"/>
      <c r="E81" s="69" t="s">
        <v>20</v>
      </c>
      <c r="F81" s="70">
        <f>SUM(F54:F80)</f>
        <v>4373</v>
      </c>
      <c r="G81" s="71"/>
      <c r="H81" s="72">
        <f>SUM(H54:H80)</f>
        <v>24178.289999999997</v>
      </c>
      <c r="I81" s="73"/>
      <c r="K81" s="75"/>
    </row>
    <row r="82" spans="2:11" ht="20" thickBot="1" x14ac:dyDescent="0.3">
      <c r="B82" s="38"/>
      <c r="C82" s="33"/>
      <c r="D82" s="10"/>
      <c r="E82" s="48"/>
      <c r="F82" s="49"/>
      <c r="G82" s="36"/>
      <c r="H82" s="87"/>
      <c r="I82" s="4"/>
      <c r="K82" s="5"/>
    </row>
    <row r="83" spans="2:11" ht="20" thickBot="1" x14ac:dyDescent="0.3">
      <c r="B83" s="38"/>
      <c r="C83" s="95"/>
      <c r="D83" s="284" t="s">
        <v>46</v>
      </c>
      <c r="E83" s="285"/>
      <c r="F83" s="286"/>
      <c r="G83" s="96"/>
      <c r="H83" s="87"/>
      <c r="I83" s="4"/>
      <c r="K83" s="5"/>
    </row>
    <row r="84" spans="2:11" ht="19" x14ac:dyDescent="0.25">
      <c r="B84" s="38">
        <v>67</v>
      </c>
      <c r="C84" s="33">
        <v>879</v>
      </c>
      <c r="D84" s="27">
        <v>879</v>
      </c>
      <c r="E84" s="28">
        <f t="shared" si="5"/>
        <v>0</v>
      </c>
      <c r="F84" s="29">
        <f t="shared" si="1"/>
        <v>0</v>
      </c>
      <c r="G84" s="36">
        <v>6.73</v>
      </c>
      <c r="H84" s="87">
        <f t="shared" si="4"/>
        <v>0</v>
      </c>
      <c r="I84" s="4"/>
      <c r="K84" s="5"/>
    </row>
    <row r="85" spans="2:11" ht="20" x14ac:dyDescent="0.25">
      <c r="B85" s="38" t="s">
        <v>214</v>
      </c>
      <c r="C85" s="33">
        <v>1867</v>
      </c>
      <c r="D85" s="33">
        <v>1867</v>
      </c>
      <c r="E85" s="34">
        <f t="shared" si="5"/>
        <v>0</v>
      </c>
      <c r="F85" s="35">
        <f t="shared" si="1"/>
        <v>0</v>
      </c>
      <c r="G85" s="36">
        <v>6.73</v>
      </c>
      <c r="H85" s="87">
        <f t="shared" si="4"/>
        <v>0</v>
      </c>
      <c r="I85" s="4"/>
      <c r="K85" s="5"/>
    </row>
    <row r="86" spans="2:11" ht="19" x14ac:dyDescent="0.25">
      <c r="B86" s="38">
        <v>69</v>
      </c>
      <c r="C86" s="33">
        <v>0</v>
      </c>
      <c r="D86" s="33">
        <v>0</v>
      </c>
      <c r="E86" s="34">
        <f t="shared" si="5"/>
        <v>0</v>
      </c>
      <c r="F86" s="35">
        <f t="shared" ref="F86:F163" si="6">E86</f>
        <v>0</v>
      </c>
      <c r="G86" s="36">
        <v>6.73</v>
      </c>
      <c r="H86" s="87">
        <f t="shared" si="4"/>
        <v>0</v>
      </c>
      <c r="I86" s="4"/>
      <c r="K86" s="5"/>
    </row>
    <row r="87" spans="2:11" ht="19" x14ac:dyDescent="0.25">
      <c r="B87" s="38">
        <v>70</v>
      </c>
      <c r="C87" s="33">
        <v>1820</v>
      </c>
      <c r="D87" s="33">
        <v>1830</v>
      </c>
      <c r="E87" s="34">
        <f t="shared" si="5"/>
        <v>10</v>
      </c>
      <c r="F87" s="35">
        <f t="shared" si="6"/>
        <v>10</v>
      </c>
      <c r="G87" s="36">
        <v>6.73</v>
      </c>
      <c r="H87" s="87">
        <f t="shared" si="4"/>
        <v>67.300000000000011</v>
      </c>
      <c r="I87" s="4"/>
      <c r="K87" s="5"/>
    </row>
    <row r="88" spans="2:11" ht="19" x14ac:dyDescent="0.25">
      <c r="B88" s="38">
        <v>71</v>
      </c>
      <c r="C88" s="33">
        <v>771</v>
      </c>
      <c r="D88" s="33">
        <v>773</v>
      </c>
      <c r="E88" s="34">
        <f t="shared" si="5"/>
        <v>2</v>
      </c>
      <c r="F88" s="35">
        <f t="shared" si="6"/>
        <v>2</v>
      </c>
      <c r="G88" s="36">
        <v>6.73</v>
      </c>
      <c r="H88" s="87">
        <f t="shared" si="4"/>
        <v>13.46</v>
      </c>
      <c r="I88" s="4"/>
      <c r="K88" s="5"/>
    </row>
    <row r="89" spans="2:11" ht="19" x14ac:dyDescent="0.25">
      <c r="B89" s="38">
        <v>72</v>
      </c>
      <c r="C89" s="33">
        <v>4525</v>
      </c>
      <c r="D89" s="33">
        <v>4534</v>
      </c>
      <c r="E89" s="34">
        <f t="shared" si="5"/>
        <v>9</v>
      </c>
      <c r="F89" s="35">
        <f t="shared" si="6"/>
        <v>9</v>
      </c>
      <c r="G89" s="36">
        <v>6.73</v>
      </c>
      <c r="H89" s="87">
        <f t="shared" si="4"/>
        <v>60.570000000000007</v>
      </c>
      <c r="I89" s="4"/>
      <c r="K89" s="5"/>
    </row>
    <row r="90" spans="2:11" ht="19" x14ac:dyDescent="0.25">
      <c r="B90" s="38">
        <v>74</v>
      </c>
      <c r="C90" s="33">
        <v>376</v>
      </c>
      <c r="D90" s="33">
        <v>376</v>
      </c>
      <c r="E90" s="34">
        <f t="shared" si="5"/>
        <v>0</v>
      </c>
      <c r="F90" s="35">
        <f t="shared" si="6"/>
        <v>0</v>
      </c>
      <c r="G90" s="36">
        <v>6.73</v>
      </c>
      <c r="H90" s="87">
        <f t="shared" si="4"/>
        <v>0</v>
      </c>
      <c r="I90" s="4"/>
      <c r="K90" s="5"/>
    </row>
    <row r="91" spans="2:11" ht="20" x14ac:dyDescent="0.25">
      <c r="B91" s="38" t="s">
        <v>47</v>
      </c>
      <c r="C91" s="33">
        <v>16619</v>
      </c>
      <c r="D91" s="33">
        <v>17027</v>
      </c>
      <c r="E91" s="34">
        <f t="shared" si="5"/>
        <v>408</v>
      </c>
      <c r="F91" s="35">
        <f t="shared" si="6"/>
        <v>408</v>
      </c>
      <c r="G91" s="36">
        <v>4.71</v>
      </c>
      <c r="H91" s="87">
        <f t="shared" si="4"/>
        <v>1921.68</v>
      </c>
      <c r="I91" s="4"/>
      <c r="K91" s="5"/>
    </row>
    <row r="92" spans="2:11" ht="20" x14ac:dyDescent="0.25">
      <c r="B92" s="38" t="s">
        <v>48</v>
      </c>
      <c r="C92" s="33">
        <v>2806</v>
      </c>
      <c r="D92" s="33">
        <v>2835</v>
      </c>
      <c r="E92" s="34">
        <f t="shared" si="5"/>
        <v>29</v>
      </c>
      <c r="F92" s="35">
        <f t="shared" si="6"/>
        <v>29</v>
      </c>
      <c r="G92" s="36">
        <v>4.71</v>
      </c>
      <c r="H92" s="87">
        <f t="shared" si="4"/>
        <v>136.59</v>
      </c>
      <c r="I92" s="4"/>
      <c r="K92" s="5"/>
    </row>
    <row r="93" spans="2:11" ht="19" x14ac:dyDescent="0.25">
      <c r="B93" s="38">
        <v>77</v>
      </c>
      <c r="C93" s="33">
        <v>1476</v>
      </c>
      <c r="D93" s="33">
        <v>1485</v>
      </c>
      <c r="E93" s="34">
        <f t="shared" si="5"/>
        <v>9</v>
      </c>
      <c r="F93" s="35">
        <f t="shared" si="6"/>
        <v>9</v>
      </c>
      <c r="G93" s="36">
        <v>6.73</v>
      </c>
      <c r="H93" s="87">
        <f t="shared" si="4"/>
        <v>60.570000000000007</v>
      </c>
      <c r="I93" s="4"/>
      <c r="K93" s="5"/>
    </row>
    <row r="94" spans="2:11" ht="19" x14ac:dyDescent="0.25">
      <c r="B94" s="38">
        <v>78</v>
      </c>
      <c r="C94" s="33">
        <v>3334</v>
      </c>
      <c r="D94" s="33">
        <v>3547</v>
      </c>
      <c r="E94" s="34">
        <f t="shared" si="5"/>
        <v>213</v>
      </c>
      <c r="F94" s="35">
        <f t="shared" si="6"/>
        <v>213</v>
      </c>
      <c r="G94" s="36">
        <v>6.73</v>
      </c>
      <c r="H94" s="87">
        <f t="shared" si="4"/>
        <v>1433.49</v>
      </c>
      <c r="I94" s="4"/>
      <c r="K94" s="5"/>
    </row>
    <row r="95" spans="2:11" ht="20" x14ac:dyDescent="0.25">
      <c r="B95" s="38" t="s">
        <v>49</v>
      </c>
      <c r="C95" s="33">
        <v>3679</v>
      </c>
      <c r="D95" s="33">
        <v>3792</v>
      </c>
      <c r="E95" s="34">
        <f t="shared" si="5"/>
        <v>113</v>
      </c>
      <c r="F95" s="35">
        <f t="shared" si="6"/>
        <v>113</v>
      </c>
      <c r="G95" s="36">
        <v>6.73</v>
      </c>
      <c r="H95" s="87">
        <f t="shared" si="4"/>
        <v>760.49</v>
      </c>
      <c r="I95" s="4"/>
      <c r="K95" s="5"/>
    </row>
    <row r="96" spans="2:11" ht="20" x14ac:dyDescent="0.25">
      <c r="B96" s="38" t="s">
        <v>49</v>
      </c>
      <c r="C96" s="33">
        <v>7338</v>
      </c>
      <c r="D96" s="33">
        <v>7365</v>
      </c>
      <c r="E96" s="34">
        <f t="shared" si="5"/>
        <v>27</v>
      </c>
      <c r="F96" s="35">
        <f t="shared" si="6"/>
        <v>27</v>
      </c>
      <c r="G96" s="36">
        <v>6.73</v>
      </c>
      <c r="H96" s="122">
        <f t="shared" si="4"/>
        <v>181.71</v>
      </c>
      <c r="I96" s="4"/>
      <c r="K96" s="5"/>
    </row>
    <row r="97" spans="2:11" ht="20" x14ac:dyDescent="0.25">
      <c r="B97" s="38" t="s">
        <v>50</v>
      </c>
      <c r="C97" s="33">
        <v>3190</v>
      </c>
      <c r="D97" s="33">
        <v>3309</v>
      </c>
      <c r="E97" s="34">
        <f t="shared" si="5"/>
        <v>119</v>
      </c>
      <c r="F97" s="35">
        <f t="shared" si="6"/>
        <v>119</v>
      </c>
      <c r="G97" s="36">
        <v>4.71</v>
      </c>
      <c r="H97" s="87">
        <f t="shared" si="4"/>
        <v>560.49</v>
      </c>
      <c r="I97" s="4"/>
      <c r="K97" s="5"/>
    </row>
    <row r="98" spans="2:11" ht="19" x14ac:dyDescent="0.25">
      <c r="B98" s="38">
        <v>81</v>
      </c>
      <c r="C98" s="33">
        <v>1386</v>
      </c>
      <c r="D98" s="33">
        <v>1459</v>
      </c>
      <c r="E98" s="34">
        <f t="shared" si="5"/>
        <v>73</v>
      </c>
      <c r="F98" s="35">
        <f t="shared" si="6"/>
        <v>73</v>
      </c>
      <c r="G98" s="36">
        <v>6.73</v>
      </c>
      <c r="H98" s="87">
        <f t="shared" si="4"/>
        <v>491.29</v>
      </c>
      <c r="I98" s="4"/>
      <c r="K98" s="5"/>
    </row>
    <row r="99" spans="2:11" ht="19" x14ac:dyDescent="0.25">
      <c r="B99" s="38">
        <v>82</v>
      </c>
      <c r="C99" s="33">
        <v>3107</v>
      </c>
      <c r="D99" s="33">
        <v>3122</v>
      </c>
      <c r="E99" s="34">
        <f t="shared" si="5"/>
        <v>15</v>
      </c>
      <c r="F99" s="35">
        <f t="shared" si="6"/>
        <v>15</v>
      </c>
      <c r="G99" s="36">
        <v>6.73</v>
      </c>
      <c r="H99" s="87">
        <f t="shared" si="4"/>
        <v>100.95</v>
      </c>
      <c r="I99" s="4"/>
      <c r="K99" s="5"/>
    </row>
    <row r="100" spans="2:11" ht="20" x14ac:dyDescent="0.25">
      <c r="B100" s="38" t="s">
        <v>51</v>
      </c>
      <c r="C100" s="33">
        <v>15720</v>
      </c>
      <c r="D100" s="33">
        <v>16064</v>
      </c>
      <c r="E100" s="34">
        <f t="shared" si="5"/>
        <v>344</v>
      </c>
      <c r="F100" s="35">
        <f t="shared" si="6"/>
        <v>344</v>
      </c>
      <c r="G100" s="36">
        <v>4.71</v>
      </c>
      <c r="H100" s="123">
        <f t="shared" si="4"/>
        <v>1620.24</v>
      </c>
      <c r="I100" s="4"/>
      <c r="K100" s="5"/>
    </row>
    <row r="101" spans="2:11" ht="20" x14ac:dyDescent="0.25">
      <c r="B101" s="38" t="s">
        <v>52</v>
      </c>
      <c r="C101" s="33">
        <v>8604</v>
      </c>
      <c r="D101" s="33">
        <v>8746</v>
      </c>
      <c r="E101" s="34">
        <f t="shared" si="5"/>
        <v>142</v>
      </c>
      <c r="F101" s="35">
        <f t="shared" si="6"/>
        <v>142</v>
      </c>
      <c r="G101" s="36">
        <v>4.71</v>
      </c>
      <c r="H101" s="123">
        <f t="shared" si="4"/>
        <v>668.82</v>
      </c>
      <c r="I101" s="4"/>
      <c r="K101" s="5"/>
    </row>
    <row r="102" spans="2:11" ht="20" thickBot="1" x14ac:dyDescent="0.3">
      <c r="B102" s="46">
        <v>85</v>
      </c>
      <c r="C102" s="10">
        <v>3234</v>
      </c>
      <c r="D102" s="10">
        <v>3326</v>
      </c>
      <c r="E102" s="48">
        <f t="shared" si="5"/>
        <v>92</v>
      </c>
      <c r="F102" s="49">
        <f t="shared" si="6"/>
        <v>92</v>
      </c>
      <c r="G102" s="14">
        <v>6.73</v>
      </c>
      <c r="H102" s="66">
        <f t="shared" si="4"/>
        <v>619.16000000000008</v>
      </c>
      <c r="I102" s="4"/>
      <c r="K102" s="5"/>
    </row>
    <row r="103" spans="2:11" ht="19.5" customHeight="1" x14ac:dyDescent="0.25">
      <c r="B103" s="93" t="s">
        <v>215</v>
      </c>
      <c r="C103" s="16">
        <v>477</v>
      </c>
      <c r="D103" s="16">
        <v>477</v>
      </c>
      <c r="E103" s="17">
        <f t="shared" si="5"/>
        <v>0</v>
      </c>
      <c r="F103" s="18">
        <f t="shared" si="6"/>
        <v>0</v>
      </c>
      <c r="G103" s="19">
        <v>6.73</v>
      </c>
      <c r="H103" s="81">
        <f t="shared" si="4"/>
        <v>0</v>
      </c>
      <c r="I103" s="276">
        <f>H103+H104</f>
        <v>6.73</v>
      </c>
      <c r="K103" s="5"/>
    </row>
    <row r="104" spans="2:11" ht="21" thickBot="1" x14ac:dyDescent="0.3">
      <c r="B104" s="94" t="s">
        <v>216</v>
      </c>
      <c r="C104" s="21">
        <v>299</v>
      </c>
      <c r="D104" s="21">
        <v>300</v>
      </c>
      <c r="E104" s="22">
        <f t="shared" si="5"/>
        <v>1</v>
      </c>
      <c r="F104" s="23">
        <f t="shared" si="6"/>
        <v>1</v>
      </c>
      <c r="G104" s="24">
        <v>6.73</v>
      </c>
      <c r="H104" s="82">
        <f t="shared" si="4"/>
        <v>6.73</v>
      </c>
      <c r="I104" s="277"/>
      <c r="K104" s="5"/>
    </row>
    <row r="105" spans="2:11" ht="19" x14ac:dyDescent="0.25">
      <c r="B105" s="64">
        <v>87</v>
      </c>
      <c r="C105" s="27">
        <v>3498</v>
      </c>
      <c r="D105" s="27">
        <v>3556</v>
      </c>
      <c r="E105" s="28">
        <f t="shared" si="5"/>
        <v>58</v>
      </c>
      <c r="F105" s="29">
        <f t="shared" si="6"/>
        <v>58</v>
      </c>
      <c r="G105" s="30">
        <v>6.73</v>
      </c>
      <c r="H105" s="124">
        <f t="shared" si="4"/>
        <v>390.34000000000003</v>
      </c>
      <c r="I105" s="4"/>
      <c r="K105" s="5"/>
    </row>
    <row r="106" spans="2:11" ht="19" x14ac:dyDescent="0.25">
      <c r="B106" s="38">
        <v>88</v>
      </c>
      <c r="C106" s="33">
        <v>465</v>
      </c>
      <c r="D106" s="33">
        <v>465</v>
      </c>
      <c r="E106" s="34">
        <f t="shared" si="5"/>
        <v>0</v>
      </c>
      <c r="F106" s="35">
        <f t="shared" si="6"/>
        <v>0</v>
      </c>
      <c r="G106" s="36">
        <v>6.73</v>
      </c>
      <c r="H106" s="87">
        <f t="shared" si="4"/>
        <v>0</v>
      </c>
      <c r="I106" s="4"/>
      <c r="K106" s="5"/>
    </row>
    <row r="107" spans="2:11" ht="19" x14ac:dyDescent="0.25">
      <c r="B107" s="38">
        <v>89</v>
      </c>
      <c r="C107" s="33">
        <v>471</v>
      </c>
      <c r="D107" s="33">
        <v>487</v>
      </c>
      <c r="E107" s="34">
        <f t="shared" si="5"/>
        <v>16</v>
      </c>
      <c r="F107" s="35">
        <f t="shared" si="6"/>
        <v>16</v>
      </c>
      <c r="G107" s="36">
        <v>6.73</v>
      </c>
      <c r="H107" s="87">
        <f t="shared" si="4"/>
        <v>107.68</v>
      </c>
      <c r="I107" s="4"/>
      <c r="K107" s="5"/>
    </row>
    <row r="108" spans="2:11" ht="19" x14ac:dyDescent="0.25">
      <c r="B108" s="38">
        <v>90</v>
      </c>
      <c r="C108" s="33">
        <v>4249</v>
      </c>
      <c r="D108" s="33">
        <v>4347</v>
      </c>
      <c r="E108" s="34">
        <f t="shared" si="5"/>
        <v>98</v>
      </c>
      <c r="F108" s="35">
        <f t="shared" si="6"/>
        <v>98</v>
      </c>
      <c r="G108" s="36">
        <v>6.73</v>
      </c>
      <c r="H108" s="87">
        <f t="shared" si="4"/>
        <v>659.54000000000008</v>
      </c>
      <c r="I108" s="4"/>
      <c r="K108" s="5"/>
    </row>
    <row r="109" spans="2:11" ht="20" x14ac:dyDescent="0.25">
      <c r="B109" s="38" t="s">
        <v>53</v>
      </c>
      <c r="C109" s="33">
        <v>2752</v>
      </c>
      <c r="D109" s="33">
        <v>2914</v>
      </c>
      <c r="E109" s="34">
        <f t="shared" si="5"/>
        <v>162</v>
      </c>
      <c r="F109" s="35">
        <f t="shared" si="6"/>
        <v>162</v>
      </c>
      <c r="G109" s="36">
        <v>4.71</v>
      </c>
      <c r="H109" s="122">
        <f t="shared" si="4"/>
        <v>763.02</v>
      </c>
      <c r="I109" s="4"/>
      <c r="K109" s="5"/>
    </row>
    <row r="110" spans="2:11" ht="20" x14ac:dyDescent="0.25">
      <c r="B110" s="38" t="s">
        <v>54</v>
      </c>
      <c r="C110" s="33">
        <v>14027</v>
      </c>
      <c r="D110" s="33">
        <v>14027</v>
      </c>
      <c r="E110" s="34">
        <f t="shared" si="5"/>
        <v>0</v>
      </c>
      <c r="F110" s="35">
        <f t="shared" si="6"/>
        <v>0</v>
      </c>
      <c r="G110" s="36">
        <v>4.71</v>
      </c>
      <c r="H110" s="87">
        <f t="shared" si="4"/>
        <v>0</v>
      </c>
      <c r="I110" s="4"/>
      <c r="K110" s="5"/>
    </row>
    <row r="111" spans="2:11" ht="20" x14ac:dyDescent="0.25">
      <c r="B111" s="38" t="s">
        <v>55</v>
      </c>
      <c r="C111" s="33">
        <v>4117</v>
      </c>
      <c r="D111" s="33">
        <v>4154</v>
      </c>
      <c r="E111" s="34">
        <f t="shared" si="5"/>
        <v>37</v>
      </c>
      <c r="F111" s="35">
        <f t="shared" si="6"/>
        <v>37</v>
      </c>
      <c r="G111" s="36">
        <v>6.73</v>
      </c>
      <c r="H111" s="87">
        <f t="shared" si="4"/>
        <v>249.01000000000002</v>
      </c>
      <c r="I111" s="4"/>
      <c r="K111" s="5"/>
    </row>
    <row r="112" spans="2:11" s="74" customFormat="1" ht="20" x14ac:dyDescent="0.25">
      <c r="B112" s="67"/>
      <c r="C112" s="68"/>
      <c r="D112" s="68"/>
      <c r="E112" s="69" t="s">
        <v>20</v>
      </c>
      <c r="F112" s="70">
        <f>SUM(F84:F111)</f>
        <v>1977</v>
      </c>
      <c r="G112" s="71"/>
      <c r="H112" s="72">
        <f>SUM(H84:H111)</f>
        <v>10873.130000000001</v>
      </c>
      <c r="I112" s="73"/>
      <c r="K112" s="75"/>
    </row>
    <row r="113" spans="2:11" ht="20" thickBot="1" x14ac:dyDescent="0.3">
      <c r="B113" s="38"/>
      <c r="C113" s="33"/>
      <c r="D113" s="10"/>
      <c r="E113" s="48"/>
      <c r="F113" s="49"/>
      <c r="G113" s="36"/>
      <c r="H113" s="87"/>
      <c r="I113" s="4"/>
      <c r="K113" s="5"/>
    </row>
    <row r="114" spans="2:11" ht="20" thickBot="1" x14ac:dyDescent="0.3">
      <c r="B114" s="38"/>
      <c r="C114" s="95"/>
      <c r="D114" s="284" t="s">
        <v>56</v>
      </c>
      <c r="E114" s="285"/>
      <c r="F114" s="286"/>
      <c r="G114" s="96"/>
      <c r="H114" s="87"/>
      <c r="I114" s="4"/>
      <c r="K114" s="5"/>
    </row>
    <row r="115" spans="2:11" ht="19" x14ac:dyDescent="0.25">
      <c r="B115" s="38">
        <v>94</v>
      </c>
      <c r="C115" s="33">
        <v>579</v>
      </c>
      <c r="D115" s="27">
        <v>579</v>
      </c>
      <c r="E115" s="28">
        <f t="shared" si="5"/>
        <v>0</v>
      </c>
      <c r="F115" s="29">
        <f t="shared" si="6"/>
        <v>0</v>
      </c>
      <c r="G115" s="36">
        <v>6.73</v>
      </c>
      <c r="H115" s="87">
        <f t="shared" si="4"/>
        <v>0</v>
      </c>
      <c r="I115" s="4"/>
      <c r="K115" s="5"/>
    </row>
    <row r="116" spans="2:11" ht="19" x14ac:dyDescent="0.25">
      <c r="B116" s="38">
        <v>95</v>
      </c>
      <c r="C116" s="33">
        <v>2508</v>
      </c>
      <c r="D116" s="33">
        <v>2586</v>
      </c>
      <c r="E116" s="34">
        <f t="shared" si="5"/>
        <v>78</v>
      </c>
      <c r="F116" s="35">
        <f t="shared" si="6"/>
        <v>78</v>
      </c>
      <c r="G116" s="36">
        <v>6.73</v>
      </c>
      <c r="H116" s="87">
        <f t="shared" si="4"/>
        <v>524.94000000000005</v>
      </c>
      <c r="I116" s="4"/>
      <c r="K116" s="5"/>
    </row>
    <row r="117" spans="2:11" ht="20" x14ac:dyDescent="0.25">
      <c r="B117" s="38" t="s">
        <v>57</v>
      </c>
      <c r="C117" s="39" t="s">
        <v>58</v>
      </c>
      <c r="D117" s="39" t="s">
        <v>59</v>
      </c>
      <c r="E117" s="34">
        <f t="shared" si="5"/>
        <v>363</v>
      </c>
      <c r="F117" s="35">
        <f t="shared" si="6"/>
        <v>363</v>
      </c>
      <c r="G117" s="36">
        <v>4.71</v>
      </c>
      <c r="H117" s="87">
        <f t="shared" si="4"/>
        <v>1709.73</v>
      </c>
      <c r="I117" s="4"/>
      <c r="K117" s="5"/>
    </row>
    <row r="118" spans="2:11" s="4" customFormat="1" ht="20" x14ac:dyDescent="0.25">
      <c r="B118" s="38" t="s">
        <v>60</v>
      </c>
      <c r="C118" s="39" t="s">
        <v>61</v>
      </c>
      <c r="D118" s="39" t="s">
        <v>62</v>
      </c>
      <c r="E118" s="34">
        <f t="shared" si="5"/>
        <v>61</v>
      </c>
      <c r="F118" s="35">
        <f t="shared" si="6"/>
        <v>61</v>
      </c>
      <c r="G118" s="36">
        <v>4.71</v>
      </c>
      <c r="H118" s="87">
        <f t="shared" ref="H118:H121" si="7">G118*F118</f>
        <v>287.31</v>
      </c>
      <c r="K118" s="97"/>
    </row>
    <row r="119" spans="2:11" ht="20" x14ac:dyDescent="0.25">
      <c r="B119" s="38" t="s">
        <v>63</v>
      </c>
      <c r="C119" s="39" t="s">
        <v>64</v>
      </c>
      <c r="D119" s="39" t="s">
        <v>65</v>
      </c>
      <c r="E119" s="34">
        <f t="shared" si="5"/>
        <v>11</v>
      </c>
      <c r="F119" s="35">
        <f t="shared" si="6"/>
        <v>11</v>
      </c>
      <c r="G119" s="36">
        <v>4.71</v>
      </c>
      <c r="H119" s="87">
        <f t="shared" si="7"/>
        <v>51.81</v>
      </c>
      <c r="I119" s="4"/>
      <c r="K119" s="5"/>
    </row>
    <row r="120" spans="2:11" ht="20" x14ac:dyDescent="0.25">
      <c r="B120" s="38">
        <v>101</v>
      </c>
      <c r="C120" s="39" t="s">
        <v>66</v>
      </c>
      <c r="D120" s="39" t="s">
        <v>67</v>
      </c>
      <c r="E120" s="34">
        <f t="shared" si="5"/>
        <v>68</v>
      </c>
      <c r="F120" s="35">
        <f t="shared" si="6"/>
        <v>68</v>
      </c>
      <c r="G120" s="36">
        <v>6.73</v>
      </c>
      <c r="H120" s="87">
        <f t="shared" si="7"/>
        <v>457.64000000000004</v>
      </c>
      <c r="I120" s="4"/>
      <c r="K120" s="5"/>
    </row>
    <row r="121" spans="2:11" ht="24.75" customHeight="1" thickBot="1" x14ac:dyDescent="0.3">
      <c r="B121" s="46" t="s">
        <v>68</v>
      </c>
      <c r="C121" s="47" t="s">
        <v>69</v>
      </c>
      <c r="D121" s="47" t="s">
        <v>70</v>
      </c>
      <c r="E121" s="48">
        <f t="shared" si="5"/>
        <v>182</v>
      </c>
      <c r="F121" s="49">
        <f t="shared" si="6"/>
        <v>182</v>
      </c>
      <c r="G121" s="14">
        <v>4.71</v>
      </c>
      <c r="H121" s="66">
        <f t="shared" si="7"/>
        <v>857.22</v>
      </c>
      <c r="I121" s="4"/>
      <c r="K121" s="40"/>
    </row>
    <row r="122" spans="2:11" ht="24.75" customHeight="1" thickBot="1" x14ac:dyDescent="0.3">
      <c r="B122" s="125" t="s">
        <v>71</v>
      </c>
      <c r="C122" s="126">
        <v>12206</v>
      </c>
      <c r="D122" s="127">
        <v>12418</v>
      </c>
      <c r="E122" s="128">
        <f t="shared" si="5"/>
        <v>212</v>
      </c>
      <c r="F122" s="129">
        <f t="shared" si="6"/>
        <v>212</v>
      </c>
      <c r="G122" s="130">
        <v>4.71</v>
      </c>
      <c r="H122" s="131">
        <f>F122*G122</f>
        <v>998.52</v>
      </c>
      <c r="I122" s="4"/>
      <c r="K122" s="5"/>
    </row>
    <row r="123" spans="2:11" ht="21" thickBot="1" x14ac:dyDescent="0.3">
      <c r="B123" s="55">
        <v>104</v>
      </c>
      <c r="C123" s="132" t="s">
        <v>72</v>
      </c>
      <c r="D123" s="132" t="s">
        <v>72</v>
      </c>
      <c r="E123" s="12">
        <f t="shared" si="5"/>
        <v>0</v>
      </c>
      <c r="F123" s="13">
        <f t="shared" si="6"/>
        <v>0</v>
      </c>
      <c r="G123" s="56">
        <v>6.73</v>
      </c>
      <c r="H123" s="112">
        <f t="shared" ref="H123:H138" si="8">G123*F123</f>
        <v>0</v>
      </c>
      <c r="I123" s="4"/>
      <c r="K123" s="5"/>
    </row>
    <row r="124" spans="2:11" ht="20" x14ac:dyDescent="0.25">
      <c r="B124" s="280" t="s">
        <v>73</v>
      </c>
      <c r="C124" s="84" t="s">
        <v>74</v>
      </c>
      <c r="D124" s="84" t="s">
        <v>75</v>
      </c>
      <c r="E124" s="17">
        <f t="shared" si="5"/>
        <v>4</v>
      </c>
      <c r="F124" s="18">
        <f t="shared" si="6"/>
        <v>4</v>
      </c>
      <c r="G124" s="19">
        <v>4.71</v>
      </c>
      <c r="H124" s="81">
        <f t="shared" si="8"/>
        <v>18.84</v>
      </c>
      <c r="I124" s="276">
        <f>H124+H125</f>
        <v>18.84</v>
      </c>
      <c r="K124" s="5"/>
    </row>
    <row r="125" spans="2:11" ht="21" thickBot="1" x14ac:dyDescent="0.3">
      <c r="B125" s="281"/>
      <c r="C125" s="86" t="s">
        <v>76</v>
      </c>
      <c r="D125" s="86" t="s">
        <v>76</v>
      </c>
      <c r="E125" s="22">
        <f t="shared" si="5"/>
        <v>0</v>
      </c>
      <c r="F125" s="23">
        <f t="shared" si="6"/>
        <v>0</v>
      </c>
      <c r="G125" s="24">
        <v>4.71</v>
      </c>
      <c r="H125" s="82">
        <f t="shared" si="8"/>
        <v>0</v>
      </c>
      <c r="I125" s="277"/>
      <c r="K125" s="5"/>
    </row>
    <row r="126" spans="2:11" ht="20" x14ac:dyDescent="0.25">
      <c r="B126" s="280">
        <v>107</v>
      </c>
      <c r="C126" s="84" t="s">
        <v>77</v>
      </c>
      <c r="D126" s="84" t="s">
        <v>78</v>
      </c>
      <c r="E126" s="17">
        <f t="shared" si="5"/>
        <v>7</v>
      </c>
      <c r="F126" s="18">
        <f t="shared" si="6"/>
        <v>7</v>
      </c>
      <c r="G126" s="19">
        <v>6.73</v>
      </c>
      <c r="H126" s="81">
        <f t="shared" si="8"/>
        <v>47.11</v>
      </c>
      <c r="I126" s="276">
        <f>H126+H127</f>
        <v>161.52000000000001</v>
      </c>
      <c r="K126" s="5"/>
    </row>
    <row r="127" spans="2:11" ht="21" thickBot="1" x14ac:dyDescent="0.3">
      <c r="B127" s="281"/>
      <c r="C127" s="86" t="s">
        <v>79</v>
      </c>
      <c r="D127" s="86" t="s">
        <v>80</v>
      </c>
      <c r="E127" s="22">
        <f t="shared" si="5"/>
        <v>17</v>
      </c>
      <c r="F127" s="23">
        <f t="shared" si="6"/>
        <v>17</v>
      </c>
      <c r="G127" s="24">
        <v>6.73</v>
      </c>
      <c r="H127" s="82">
        <f t="shared" si="8"/>
        <v>114.41000000000001</v>
      </c>
      <c r="I127" s="277"/>
      <c r="K127" s="5"/>
    </row>
    <row r="128" spans="2:11" ht="20" x14ac:dyDescent="0.25">
      <c r="B128" s="280">
        <v>108</v>
      </c>
      <c r="C128" s="84" t="s">
        <v>81</v>
      </c>
      <c r="D128" s="84" t="s">
        <v>81</v>
      </c>
      <c r="E128" s="17">
        <f t="shared" si="5"/>
        <v>0</v>
      </c>
      <c r="F128" s="18">
        <f t="shared" si="6"/>
        <v>0</v>
      </c>
      <c r="G128" s="19">
        <v>6.73</v>
      </c>
      <c r="H128" s="81">
        <f t="shared" si="8"/>
        <v>0</v>
      </c>
      <c r="I128" s="276">
        <f>H128+H129</f>
        <v>114.41000000000001</v>
      </c>
      <c r="K128" s="5"/>
    </row>
    <row r="129" spans="2:11" ht="21" thickBot="1" x14ac:dyDescent="0.3">
      <c r="B129" s="281"/>
      <c r="C129" s="86" t="s">
        <v>79</v>
      </c>
      <c r="D129" s="86" t="s">
        <v>80</v>
      </c>
      <c r="E129" s="22">
        <f t="shared" si="5"/>
        <v>17</v>
      </c>
      <c r="F129" s="23">
        <f t="shared" si="6"/>
        <v>17</v>
      </c>
      <c r="G129" s="24">
        <v>6.73</v>
      </c>
      <c r="H129" s="82">
        <f t="shared" si="8"/>
        <v>114.41000000000001</v>
      </c>
      <c r="I129" s="277"/>
      <c r="K129" s="5"/>
    </row>
    <row r="130" spans="2:11" ht="21" thickBot="1" x14ac:dyDescent="0.3">
      <c r="B130" s="55">
        <v>110</v>
      </c>
      <c r="C130" s="132" t="s">
        <v>82</v>
      </c>
      <c r="D130" s="132" t="s">
        <v>83</v>
      </c>
      <c r="E130" s="12">
        <f t="shared" si="5"/>
        <v>113</v>
      </c>
      <c r="F130" s="13">
        <f t="shared" si="6"/>
        <v>113</v>
      </c>
      <c r="G130" s="56">
        <v>6.73</v>
      </c>
      <c r="H130" s="112">
        <f t="shared" si="8"/>
        <v>760.49</v>
      </c>
      <c r="I130" s="4"/>
      <c r="K130" s="5"/>
    </row>
    <row r="131" spans="2:11" ht="20" x14ac:dyDescent="0.25">
      <c r="B131" s="280" t="s">
        <v>84</v>
      </c>
      <c r="C131" s="84" t="s">
        <v>85</v>
      </c>
      <c r="D131" s="84" t="s">
        <v>85</v>
      </c>
      <c r="E131" s="17">
        <f t="shared" si="5"/>
        <v>0</v>
      </c>
      <c r="F131" s="18">
        <f t="shared" si="6"/>
        <v>0</v>
      </c>
      <c r="G131" s="19">
        <v>4.71</v>
      </c>
      <c r="H131" s="81">
        <f t="shared" si="8"/>
        <v>0</v>
      </c>
      <c r="I131" s="276">
        <f>H131+H132</f>
        <v>2934.33</v>
      </c>
      <c r="K131" s="5"/>
    </row>
    <row r="132" spans="2:11" ht="21" thickBot="1" x14ac:dyDescent="0.3">
      <c r="B132" s="281"/>
      <c r="C132" s="86" t="s">
        <v>86</v>
      </c>
      <c r="D132" s="86" t="s">
        <v>87</v>
      </c>
      <c r="E132" s="22">
        <f t="shared" si="5"/>
        <v>623</v>
      </c>
      <c r="F132" s="23">
        <f t="shared" si="6"/>
        <v>623</v>
      </c>
      <c r="G132" s="24">
        <v>4.71</v>
      </c>
      <c r="H132" s="82">
        <f t="shared" si="8"/>
        <v>2934.33</v>
      </c>
      <c r="I132" s="277"/>
      <c r="K132" s="5"/>
    </row>
    <row r="133" spans="2:11" ht="21" thickBot="1" x14ac:dyDescent="0.3">
      <c r="B133" s="55" t="s">
        <v>88</v>
      </c>
      <c r="C133" s="132" t="s">
        <v>89</v>
      </c>
      <c r="D133" s="132" t="s">
        <v>90</v>
      </c>
      <c r="E133" s="12">
        <f t="shared" si="5"/>
        <v>15</v>
      </c>
      <c r="F133" s="13">
        <f t="shared" si="6"/>
        <v>15</v>
      </c>
      <c r="G133" s="56">
        <v>4.71</v>
      </c>
      <c r="H133" s="112">
        <f t="shared" si="8"/>
        <v>70.650000000000006</v>
      </c>
      <c r="I133" s="4"/>
      <c r="K133" s="5"/>
    </row>
    <row r="134" spans="2:11" ht="20" x14ac:dyDescent="0.25">
      <c r="B134" s="280">
        <v>113</v>
      </c>
      <c r="C134" s="84" t="s">
        <v>91</v>
      </c>
      <c r="D134" s="84" t="s">
        <v>92</v>
      </c>
      <c r="E134" s="17">
        <f t="shared" ref="E134:E179" si="9">D134-C134</f>
        <v>23</v>
      </c>
      <c r="F134" s="18">
        <f t="shared" si="6"/>
        <v>23</v>
      </c>
      <c r="G134" s="19">
        <v>6.73</v>
      </c>
      <c r="H134" s="81">
        <f t="shared" si="8"/>
        <v>154.79000000000002</v>
      </c>
      <c r="I134" s="276">
        <f>H134+H135</f>
        <v>834.52</v>
      </c>
      <c r="K134" s="5"/>
    </row>
    <row r="135" spans="2:11" ht="21" thickBot="1" x14ac:dyDescent="0.3">
      <c r="B135" s="281"/>
      <c r="C135" s="86" t="s">
        <v>93</v>
      </c>
      <c r="D135" s="86" t="s">
        <v>94</v>
      </c>
      <c r="E135" s="22">
        <f t="shared" si="9"/>
        <v>101</v>
      </c>
      <c r="F135" s="23">
        <f t="shared" si="6"/>
        <v>101</v>
      </c>
      <c r="G135" s="24">
        <v>6.73</v>
      </c>
      <c r="H135" s="82">
        <f t="shared" si="8"/>
        <v>679.73</v>
      </c>
      <c r="I135" s="277"/>
      <c r="K135" s="5"/>
    </row>
    <row r="136" spans="2:11" ht="20" x14ac:dyDescent="0.25">
      <c r="B136" s="64">
        <v>114</v>
      </c>
      <c r="C136" s="133" t="s">
        <v>95</v>
      </c>
      <c r="D136" s="133" t="s">
        <v>96</v>
      </c>
      <c r="E136" s="28">
        <f t="shared" si="9"/>
        <v>50</v>
      </c>
      <c r="F136" s="29">
        <f t="shared" si="6"/>
        <v>50</v>
      </c>
      <c r="G136" s="30">
        <v>6.73</v>
      </c>
      <c r="H136" s="65">
        <f t="shared" si="8"/>
        <v>336.5</v>
      </c>
      <c r="I136" s="4"/>
      <c r="K136" s="5"/>
    </row>
    <row r="137" spans="2:11" ht="21" customHeight="1" x14ac:dyDescent="0.25">
      <c r="B137" s="38" t="s">
        <v>97</v>
      </c>
      <c r="C137" s="39" t="s">
        <v>98</v>
      </c>
      <c r="D137" s="39" t="s">
        <v>98</v>
      </c>
      <c r="E137" s="34">
        <f t="shared" si="9"/>
        <v>0</v>
      </c>
      <c r="F137" s="35">
        <f t="shared" si="6"/>
        <v>0</v>
      </c>
      <c r="G137" s="36">
        <v>4.71</v>
      </c>
      <c r="H137" s="87">
        <f t="shared" si="8"/>
        <v>0</v>
      </c>
      <c r="I137" s="4"/>
      <c r="K137" s="5"/>
    </row>
    <row r="138" spans="2:11" ht="21" thickBot="1" x14ac:dyDescent="0.3">
      <c r="B138" s="46">
        <v>116</v>
      </c>
      <c r="C138" s="47" t="s">
        <v>99</v>
      </c>
      <c r="D138" s="47" t="s">
        <v>100</v>
      </c>
      <c r="E138" s="48">
        <f t="shared" si="9"/>
        <v>37</v>
      </c>
      <c r="F138" s="49">
        <f t="shared" si="6"/>
        <v>37</v>
      </c>
      <c r="G138" s="14">
        <v>6.73</v>
      </c>
      <c r="H138" s="66">
        <f t="shared" si="8"/>
        <v>249.01000000000002</v>
      </c>
      <c r="I138" s="4"/>
      <c r="K138" s="5"/>
    </row>
    <row r="139" spans="2:11" ht="20" x14ac:dyDescent="0.25">
      <c r="B139" s="287">
        <v>117</v>
      </c>
      <c r="C139" s="84" t="s">
        <v>101</v>
      </c>
      <c r="D139" s="84" t="s">
        <v>102</v>
      </c>
      <c r="E139" s="17">
        <f t="shared" si="9"/>
        <v>39</v>
      </c>
      <c r="F139" s="18">
        <f t="shared" si="6"/>
        <v>39</v>
      </c>
      <c r="G139" s="134">
        <v>8.2100000000000009</v>
      </c>
      <c r="H139" s="135">
        <f>F139*G139</f>
        <v>320.19000000000005</v>
      </c>
      <c r="I139" s="276">
        <f>H139+H140</f>
        <v>456.2700000000001</v>
      </c>
      <c r="K139" s="5"/>
    </row>
    <row r="140" spans="2:11" ht="21" thickBot="1" x14ac:dyDescent="0.3">
      <c r="B140" s="288"/>
      <c r="C140" s="86" t="s">
        <v>103</v>
      </c>
      <c r="D140" s="86" t="s">
        <v>104</v>
      </c>
      <c r="E140" s="22">
        <f t="shared" si="9"/>
        <v>42</v>
      </c>
      <c r="F140" s="23">
        <f t="shared" si="6"/>
        <v>42</v>
      </c>
      <c r="G140" s="136">
        <v>3.24</v>
      </c>
      <c r="H140" s="137">
        <f>F140*G140</f>
        <v>136.08000000000001</v>
      </c>
      <c r="I140" s="277"/>
      <c r="K140" s="5"/>
    </row>
    <row r="141" spans="2:11" ht="20" x14ac:dyDescent="0.25">
      <c r="B141" s="98" t="s">
        <v>217</v>
      </c>
      <c r="C141" s="138" t="s">
        <v>105</v>
      </c>
      <c r="D141" s="84" t="s">
        <v>106</v>
      </c>
      <c r="E141" s="17">
        <f t="shared" si="9"/>
        <v>7</v>
      </c>
      <c r="F141" s="18">
        <f t="shared" si="6"/>
        <v>7</v>
      </c>
      <c r="G141" s="89">
        <v>6.73</v>
      </c>
      <c r="H141" s="100">
        <f t="shared" ref="H141:H180" si="10">G141*F141</f>
        <v>47.11</v>
      </c>
      <c r="I141" s="276">
        <f>H141+H142</f>
        <v>598.97</v>
      </c>
      <c r="K141" s="5"/>
    </row>
    <row r="142" spans="2:11" ht="21" thickBot="1" x14ac:dyDescent="0.3">
      <c r="B142" s="139">
        <v>118</v>
      </c>
      <c r="C142" s="140" t="s">
        <v>107</v>
      </c>
      <c r="D142" s="86" t="s">
        <v>108</v>
      </c>
      <c r="E142" s="22">
        <f t="shared" si="9"/>
        <v>82</v>
      </c>
      <c r="F142" s="23">
        <f t="shared" si="6"/>
        <v>82</v>
      </c>
      <c r="G142" s="141">
        <v>6.73</v>
      </c>
      <c r="H142" s="142">
        <f t="shared" si="10"/>
        <v>551.86</v>
      </c>
      <c r="I142" s="277"/>
      <c r="K142" s="5"/>
    </row>
    <row r="143" spans="2:11" ht="20" x14ac:dyDescent="0.25">
      <c r="B143" s="64">
        <v>119</v>
      </c>
      <c r="C143" s="133" t="s">
        <v>109</v>
      </c>
      <c r="D143" s="133" t="s">
        <v>110</v>
      </c>
      <c r="E143" s="28">
        <f t="shared" si="9"/>
        <v>38</v>
      </c>
      <c r="F143" s="29">
        <f t="shared" si="6"/>
        <v>38</v>
      </c>
      <c r="G143" s="30">
        <v>6.73</v>
      </c>
      <c r="H143" s="65">
        <f t="shared" si="10"/>
        <v>255.74</v>
      </c>
      <c r="I143" s="4"/>
      <c r="K143" s="5"/>
    </row>
    <row r="144" spans="2:11" ht="20" x14ac:dyDescent="0.25">
      <c r="B144" s="38">
        <v>120</v>
      </c>
      <c r="C144" s="39" t="s">
        <v>111</v>
      </c>
      <c r="D144" s="39" t="s">
        <v>111</v>
      </c>
      <c r="E144" s="34">
        <f t="shared" si="9"/>
        <v>0</v>
      </c>
      <c r="F144" s="35">
        <f t="shared" si="6"/>
        <v>0</v>
      </c>
      <c r="G144" s="36">
        <v>6.73</v>
      </c>
      <c r="H144" s="87">
        <f t="shared" si="10"/>
        <v>0</v>
      </c>
      <c r="I144" s="4"/>
      <c r="K144" s="5"/>
    </row>
    <row r="145" spans="2:11" ht="20" x14ac:dyDescent="0.25">
      <c r="B145" s="38">
        <v>121</v>
      </c>
      <c r="C145" s="39" t="s">
        <v>112</v>
      </c>
      <c r="D145" s="39" t="s">
        <v>113</v>
      </c>
      <c r="E145" s="34">
        <f t="shared" si="9"/>
        <v>27</v>
      </c>
      <c r="F145" s="35">
        <f t="shared" si="6"/>
        <v>27</v>
      </c>
      <c r="G145" s="36">
        <v>6.73</v>
      </c>
      <c r="H145" s="87">
        <f t="shared" si="10"/>
        <v>181.71</v>
      </c>
      <c r="I145" s="4"/>
      <c r="K145" s="5"/>
    </row>
    <row r="146" spans="2:11" ht="22.5" customHeight="1" x14ac:dyDescent="0.25">
      <c r="B146" s="38" t="s">
        <v>114</v>
      </c>
      <c r="C146" s="39" t="s">
        <v>115</v>
      </c>
      <c r="D146" s="39" t="s">
        <v>116</v>
      </c>
      <c r="E146" s="34">
        <f t="shared" si="9"/>
        <v>192</v>
      </c>
      <c r="F146" s="35">
        <f t="shared" si="6"/>
        <v>192</v>
      </c>
      <c r="G146" s="36">
        <v>4.71</v>
      </c>
      <c r="H146" s="87">
        <f t="shared" si="10"/>
        <v>904.31999999999994</v>
      </c>
      <c r="I146" s="4"/>
      <c r="K146" s="5"/>
    </row>
    <row r="147" spans="2:11" ht="20" x14ac:dyDescent="0.25">
      <c r="B147" s="38">
        <v>123</v>
      </c>
      <c r="C147" s="39" t="s">
        <v>117</v>
      </c>
      <c r="D147" s="39" t="s">
        <v>118</v>
      </c>
      <c r="E147" s="34">
        <f t="shared" si="9"/>
        <v>206</v>
      </c>
      <c r="F147" s="35">
        <f t="shared" si="6"/>
        <v>206</v>
      </c>
      <c r="G147" s="36">
        <v>6.73</v>
      </c>
      <c r="H147" s="87">
        <f t="shared" si="10"/>
        <v>1386.38</v>
      </c>
      <c r="I147" s="4"/>
      <c r="K147" s="5"/>
    </row>
    <row r="148" spans="2:11" s="74" customFormat="1" ht="20" x14ac:dyDescent="0.25">
      <c r="B148" s="143"/>
      <c r="C148" s="144"/>
      <c r="D148" s="144"/>
      <c r="E148" s="77" t="s">
        <v>20</v>
      </c>
      <c r="F148" s="78">
        <f>SUM(F115:F147)</f>
        <v>2615</v>
      </c>
      <c r="G148" s="145"/>
      <c r="H148" s="146">
        <f>SUM(H115:H147)</f>
        <v>14150.829999999998</v>
      </c>
      <c r="I148" s="73"/>
      <c r="K148" s="75"/>
    </row>
    <row r="149" spans="2:11" ht="20" thickBot="1" x14ac:dyDescent="0.3">
      <c r="B149" s="46"/>
      <c r="C149" s="47"/>
      <c r="D149" s="47"/>
      <c r="E149" s="48"/>
      <c r="F149" s="49"/>
      <c r="G149" s="14"/>
      <c r="H149" s="66"/>
      <c r="I149" s="4"/>
      <c r="K149" s="5"/>
    </row>
    <row r="150" spans="2:11" ht="20" thickBot="1" x14ac:dyDescent="0.3">
      <c r="B150" s="46"/>
      <c r="C150" s="147"/>
      <c r="D150" s="304" t="s">
        <v>119</v>
      </c>
      <c r="E150" s="305"/>
      <c r="F150" s="306"/>
      <c r="G150" s="80"/>
      <c r="H150" s="66"/>
      <c r="I150" s="4"/>
      <c r="K150" s="5"/>
    </row>
    <row r="151" spans="2:11" ht="25.5" customHeight="1" thickBot="1" x14ac:dyDescent="0.3">
      <c r="B151" s="46" t="s">
        <v>120</v>
      </c>
      <c r="C151" s="10">
        <v>1483</v>
      </c>
      <c r="D151" s="11">
        <v>1603</v>
      </c>
      <c r="E151" s="12">
        <f t="shared" si="9"/>
        <v>120</v>
      </c>
      <c r="F151" s="13">
        <f t="shared" si="6"/>
        <v>120</v>
      </c>
      <c r="G151" s="14">
        <v>4.71</v>
      </c>
      <c r="H151" s="66">
        <f t="shared" si="10"/>
        <v>565.20000000000005</v>
      </c>
      <c r="I151" s="4"/>
      <c r="K151" s="5"/>
    </row>
    <row r="152" spans="2:11" ht="19" x14ac:dyDescent="0.25">
      <c r="B152" s="280">
        <v>126</v>
      </c>
      <c r="C152" s="148">
        <v>5532</v>
      </c>
      <c r="D152" s="148">
        <v>5592</v>
      </c>
      <c r="E152" s="148">
        <f t="shared" si="9"/>
        <v>60</v>
      </c>
      <c r="F152" s="149">
        <f t="shared" si="6"/>
        <v>60</v>
      </c>
      <c r="G152" s="150">
        <v>6.73</v>
      </c>
      <c r="H152" s="151">
        <f t="shared" si="10"/>
        <v>403.8</v>
      </c>
      <c r="I152" s="276">
        <f>H152+H153</f>
        <v>1103.72</v>
      </c>
      <c r="K152" s="5"/>
    </row>
    <row r="153" spans="2:11" ht="20" thickBot="1" x14ac:dyDescent="0.3">
      <c r="B153" s="281"/>
      <c r="C153" s="103">
        <v>5293</v>
      </c>
      <c r="D153" s="103">
        <v>5397</v>
      </c>
      <c r="E153" s="103">
        <f t="shared" si="9"/>
        <v>104</v>
      </c>
      <c r="F153" s="104">
        <f t="shared" si="6"/>
        <v>104</v>
      </c>
      <c r="G153" s="152">
        <v>6.73</v>
      </c>
      <c r="H153" s="153">
        <f t="shared" si="10"/>
        <v>699.92000000000007</v>
      </c>
      <c r="I153" s="277"/>
      <c r="J153">
        <v>5401</v>
      </c>
      <c r="K153" s="5"/>
    </row>
    <row r="154" spans="2:11" ht="19" x14ac:dyDescent="0.25">
      <c r="B154" s="280">
        <v>127</v>
      </c>
      <c r="C154" s="16">
        <v>4754</v>
      </c>
      <c r="D154" s="16">
        <v>4754</v>
      </c>
      <c r="E154" s="17">
        <f t="shared" si="9"/>
        <v>0</v>
      </c>
      <c r="F154" s="18">
        <f t="shared" si="6"/>
        <v>0</v>
      </c>
      <c r="G154" s="154">
        <v>6.73</v>
      </c>
      <c r="H154" s="155">
        <f t="shared" si="10"/>
        <v>0</v>
      </c>
      <c r="I154" s="276">
        <f>H154+H155</f>
        <v>484.56000000000006</v>
      </c>
      <c r="K154" s="5"/>
    </row>
    <row r="155" spans="2:11" ht="20" thickBot="1" x14ac:dyDescent="0.3">
      <c r="B155" s="281"/>
      <c r="C155" s="21">
        <v>8087</v>
      </c>
      <c r="D155" s="21">
        <v>8159</v>
      </c>
      <c r="E155" s="22">
        <f t="shared" si="9"/>
        <v>72</v>
      </c>
      <c r="F155" s="23">
        <f t="shared" si="6"/>
        <v>72</v>
      </c>
      <c r="G155" s="156">
        <v>6.73</v>
      </c>
      <c r="H155" s="157">
        <f t="shared" si="10"/>
        <v>484.56000000000006</v>
      </c>
      <c r="I155" s="277"/>
      <c r="K155" s="5"/>
    </row>
    <row r="156" spans="2:11" ht="19" x14ac:dyDescent="0.25">
      <c r="B156" s="64">
        <v>128</v>
      </c>
      <c r="C156" s="27">
        <v>16687</v>
      </c>
      <c r="D156" s="27">
        <v>17050</v>
      </c>
      <c r="E156" s="28">
        <f t="shared" si="9"/>
        <v>363</v>
      </c>
      <c r="F156" s="29">
        <f t="shared" si="6"/>
        <v>363</v>
      </c>
      <c r="G156" s="158">
        <v>6.73</v>
      </c>
      <c r="H156" s="124">
        <f t="shared" si="10"/>
        <v>2442.9900000000002</v>
      </c>
      <c r="I156" s="4"/>
      <c r="K156" s="5"/>
    </row>
    <row r="157" spans="2:11" ht="19" x14ac:dyDescent="0.25">
      <c r="B157" s="38">
        <v>129</v>
      </c>
      <c r="C157" s="33">
        <v>8126</v>
      </c>
      <c r="D157" s="33">
        <v>8164</v>
      </c>
      <c r="E157" s="34">
        <f t="shared" si="9"/>
        <v>38</v>
      </c>
      <c r="F157" s="35">
        <f t="shared" si="6"/>
        <v>38</v>
      </c>
      <c r="G157" s="159">
        <v>6.73</v>
      </c>
      <c r="H157" s="87">
        <f t="shared" si="10"/>
        <v>255.74</v>
      </c>
      <c r="I157" s="4"/>
      <c r="K157" s="5"/>
    </row>
    <row r="158" spans="2:11" ht="26.25" customHeight="1" x14ac:dyDescent="0.25">
      <c r="B158" s="38" t="s">
        <v>121</v>
      </c>
      <c r="C158" s="33">
        <v>1184</v>
      </c>
      <c r="D158" s="33">
        <v>1188</v>
      </c>
      <c r="E158" s="34">
        <f t="shared" si="9"/>
        <v>4</v>
      </c>
      <c r="F158" s="35">
        <f t="shared" si="6"/>
        <v>4</v>
      </c>
      <c r="G158" s="36">
        <v>4.71</v>
      </c>
      <c r="H158" s="87">
        <f t="shared" si="10"/>
        <v>18.84</v>
      </c>
      <c r="I158" s="4"/>
      <c r="K158" s="5"/>
    </row>
    <row r="159" spans="2:11" ht="19" x14ac:dyDescent="0.25">
      <c r="B159" s="38">
        <v>131</v>
      </c>
      <c r="C159" s="33">
        <v>7293</v>
      </c>
      <c r="D159" s="33">
        <v>7293</v>
      </c>
      <c r="E159" s="34">
        <f t="shared" si="9"/>
        <v>0</v>
      </c>
      <c r="F159" s="35">
        <f t="shared" si="6"/>
        <v>0</v>
      </c>
      <c r="G159" s="159">
        <v>6.73</v>
      </c>
      <c r="H159" s="87">
        <f t="shared" si="10"/>
        <v>0</v>
      </c>
      <c r="I159" s="4"/>
      <c r="K159" s="5"/>
    </row>
    <row r="160" spans="2:11" ht="19" x14ac:dyDescent="0.25">
      <c r="B160" s="38">
        <v>133</v>
      </c>
      <c r="C160" s="33">
        <v>4105</v>
      </c>
      <c r="D160" s="33">
        <v>4105</v>
      </c>
      <c r="E160" s="34">
        <f t="shared" si="9"/>
        <v>0</v>
      </c>
      <c r="F160" s="35">
        <f t="shared" si="6"/>
        <v>0</v>
      </c>
      <c r="G160" s="159">
        <v>6.73</v>
      </c>
      <c r="H160" s="87">
        <f t="shared" si="10"/>
        <v>0</v>
      </c>
      <c r="I160" s="4"/>
      <c r="K160" s="5"/>
    </row>
    <row r="161" spans="2:11" ht="23.25" customHeight="1" x14ac:dyDescent="0.25">
      <c r="B161" s="38" t="s">
        <v>122</v>
      </c>
      <c r="C161" s="33">
        <v>8787</v>
      </c>
      <c r="D161" s="33">
        <v>8992</v>
      </c>
      <c r="E161" s="34">
        <f t="shared" si="9"/>
        <v>205</v>
      </c>
      <c r="F161" s="35">
        <f t="shared" si="6"/>
        <v>205</v>
      </c>
      <c r="G161" s="36">
        <v>4.71</v>
      </c>
      <c r="H161" s="87">
        <f t="shared" si="10"/>
        <v>965.55</v>
      </c>
      <c r="I161" s="4"/>
      <c r="K161" s="5"/>
    </row>
    <row r="162" spans="2:11" ht="19" x14ac:dyDescent="0.25">
      <c r="B162" s="38">
        <v>135</v>
      </c>
      <c r="C162" s="33">
        <v>0</v>
      </c>
      <c r="D162" s="33">
        <v>0</v>
      </c>
      <c r="E162" s="34">
        <f t="shared" si="9"/>
        <v>0</v>
      </c>
      <c r="F162" s="35">
        <f t="shared" si="6"/>
        <v>0</v>
      </c>
      <c r="G162" s="36">
        <v>6.73</v>
      </c>
      <c r="H162" s="87">
        <f t="shared" si="10"/>
        <v>0</v>
      </c>
      <c r="I162" s="4"/>
      <c r="K162" s="5"/>
    </row>
    <row r="163" spans="2:11" ht="22.5" customHeight="1" x14ac:dyDescent="0.25">
      <c r="B163" s="32" t="s">
        <v>123</v>
      </c>
      <c r="C163" s="42">
        <v>132</v>
      </c>
      <c r="D163" s="42">
        <v>262</v>
      </c>
      <c r="E163" s="42">
        <f t="shared" si="9"/>
        <v>130</v>
      </c>
      <c r="F163" s="43">
        <f t="shared" si="6"/>
        <v>130</v>
      </c>
      <c r="G163" s="44">
        <v>4.71</v>
      </c>
      <c r="H163" s="122">
        <f t="shared" si="10"/>
        <v>612.29999999999995</v>
      </c>
      <c r="I163" s="4"/>
      <c r="K163" s="5"/>
    </row>
    <row r="164" spans="2:11" ht="20.25" customHeight="1" thickBot="1" x14ac:dyDescent="0.3">
      <c r="B164" s="46" t="s">
        <v>124</v>
      </c>
      <c r="C164" s="10">
        <v>8802</v>
      </c>
      <c r="D164" s="10">
        <v>8923</v>
      </c>
      <c r="E164" s="48">
        <f t="shared" si="9"/>
        <v>121</v>
      </c>
      <c r="F164" s="49">
        <f t="shared" ref="F164:F237" si="11">E164</f>
        <v>121</v>
      </c>
      <c r="G164" s="14">
        <v>4.71</v>
      </c>
      <c r="H164" s="66">
        <f t="shared" si="10"/>
        <v>569.91</v>
      </c>
      <c r="I164" s="4"/>
      <c r="K164" s="5"/>
    </row>
    <row r="165" spans="2:11" ht="19" x14ac:dyDescent="0.25">
      <c r="B165" s="280" t="s">
        <v>125</v>
      </c>
      <c r="C165" s="16">
        <v>4786</v>
      </c>
      <c r="D165" s="16">
        <v>4797</v>
      </c>
      <c r="E165" s="17">
        <f t="shared" si="9"/>
        <v>11</v>
      </c>
      <c r="F165" s="18">
        <f t="shared" si="11"/>
        <v>11</v>
      </c>
      <c r="G165" s="19">
        <v>4.71</v>
      </c>
      <c r="H165" s="81">
        <f t="shared" si="10"/>
        <v>51.81</v>
      </c>
      <c r="I165" s="276">
        <f>H165+H166</f>
        <v>471</v>
      </c>
      <c r="K165" s="40"/>
    </row>
    <row r="166" spans="2:11" ht="20" thickBot="1" x14ac:dyDescent="0.3">
      <c r="B166" s="281"/>
      <c r="C166" s="21">
        <v>14835</v>
      </c>
      <c r="D166" s="21">
        <v>14924</v>
      </c>
      <c r="E166" s="22">
        <f t="shared" si="9"/>
        <v>89</v>
      </c>
      <c r="F166" s="23">
        <f t="shared" si="11"/>
        <v>89</v>
      </c>
      <c r="G166" s="24">
        <v>4.71</v>
      </c>
      <c r="H166" s="82">
        <f t="shared" si="10"/>
        <v>419.19</v>
      </c>
      <c r="I166" s="277"/>
      <c r="K166" s="5"/>
    </row>
    <row r="167" spans="2:11" ht="19" x14ac:dyDescent="0.25">
      <c r="B167" s="64">
        <v>139</v>
      </c>
      <c r="C167" s="27">
        <v>688</v>
      </c>
      <c r="D167" s="27">
        <v>738</v>
      </c>
      <c r="E167" s="28">
        <f t="shared" si="9"/>
        <v>50</v>
      </c>
      <c r="F167" s="29">
        <f t="shared" si="11"/>
        <v>50</v>
      </c>
      <c r="G167" s="30">
        <v>6.73</v>
      </c>
      <c r="H167" s="65">
        <f t="shared" si="10"/>
        <v>336.5</v>
      </c>
      <c r="I167" s="4"/>
      <c r="K167" s="5"/>
    </row>
    <row r="168" spans="2:11" ht="18" customHeight="1" x14ac:dyDescent="0.25">
      <c r="B168" s="38" t="s">
        <v>126</v>
      </c>
      <c r="C168" s="42">
        <v>3463</v>
      </c>
      <c r="D168" s="42">
        <v>4501</v>
      </c>
      <c r="E168" s="42">
        <f t="shared" si="9"/>
        <v>1038</v>
      </c>
      <c r="F168" s="43">
        <f t="shared" si="11"/>
        <v>1038</v>
      </c>
      <c r="G168" s="44">
        <v>4.71</v>
      </c>
      <c r="H168" s="122">
        <f t="shared" si="10"/>
        <v>4888.9799999999996</v>
      </c>
      <c r="I168" s="4"/>
      <c r="K168" s="5"/>
    </row>
    <row r="169" spans="2:11" ht="19" x14ac:dyDescent="0.25">
      <c r="B169" s="38">
        <v>142</v>
      </c>
      <c r="C169" s="34">
        <v>6806</v>
      </c>
      <c r="D169" s="34">
        <v>7276</v>
      </c>
      <c r="E169" s="34">
        <f t="shared" si="9"/>
        <v>470</v>
      </c>
      <c r="F169" s="35">
        <f t="shared" si="11"/>
        <v>470</v>
      </c>
      <c r="G169" s="36">
        <v>6.73</v>
      </c>
      <c r="H169" s="87">
        <f t="shared" si="10"/>
        <v>3163.1000000000004</v>
      </c>
      <c r="I169" s="4"/>
      <c r="K169" s="5"/>
    </row>
    <row r="170" spans="2:11" ht="19" x14ac:dyDescent="0.25">
      <c r="B170" s="38">
        <v>143</v>
      </c>
      <c r="C170" s="34">
        <v>644</v>
      </c>
      <c r="D170" s="34">
        <v>657</v>
      </c>
      <c r="E170" s="34">
        <f t="shared" si="9"/>
        <v>13</v>
      </c>
      <c r="F170" s="35">
        <f t="shared" si="11"/>
        <v>13</v>
      </c>
      <c r="G170" s="36">
        <v>6.73</v>
      </c>
      <c r="H170" s="87">
        <f t="shared" si="10"/>
        <v>87.490000000000009</v>
      </c>
      <c r="I170" s="4"/>
      <c r="K170" s="5"/>
    </row>
    <row r="171" spans="2:11" ht="19" x14ac:dyDescent="0.25">
      <c r="B171" s="38">
        <v>144</v>
      </c>
      <c r="C171" s="34">
        <v>2724</v>
      </c>
      <c r="D171" s="34">
        <v>2764</v>
      </c>
      <c r="E171" s="34">
        <f t="shared" si="9"/>
        <v>40</v>
      </c>
      <c r="F171" s="35">
        <f t="shared" si="11"/>
        <v>40</v>
      </c>
      <c r="G171" s="36">
        <v>6.73</v>
      </c>
      <c r="H171" s="87">
        <f t="shared" si="10"/>
        <v>269.20000000000005</v>
      </c>
      <c r="I171" s="4"/>
      <c r="K171" s="5"/>
    </row>
    <row r="172" spans="2:11" ht="20.25" customHeight="1" x14ac:dyDescent="0.25">
      <c r="B172" s="38" t="s">
        <v>127</v>
      </c>
      <c r="C172" s="34">
        <v>260</v>
      </c>
      <c r="D172" s="34">
        <v>336</v>
      </c>
      <c r="E172" s="34">
        <f t="shared" si="9"/>
        <v>76</v>
      </c>
      <c r="F172" s="35">
        <f t="shared" si="11"/>
        <v>76</v>
      </c>
      <c r="G172" s="36">
        <v>4.71</v>
      </c>
      <c r="H172" s="87">
        <f t="shared" si="10"/>
        <v>357.96</v>
      </c>
      <c r="I172" s="4"/>
      <c r="K172" s="5"/>
    </row>
    <row r="173" spans="2:11" ht="19" x14ac:dyDescent="0.25">
      <c r="B173" s="38">
        <v>146</v>
      </c>
      <c r="C173" s="34">
        <v>260</v>
      </c>
      <c r="D173" s="34">
        <v>260</v>
      </c>
      <c r="E173" s="34">
        <f t="shared" si="9"/>
        <v>0</v>
      </c>
      <c r="F173" s="35">
        <f t="shared" si="11"/>
        <v>0</v>
      </c>
      <c r="G173" s="36">
        <v>6.73</v>
      </c>
      <c r="H173" s="87">
        <f t="shared" si="10"/>
        <v>0</v>
      </c>
      <c r="I173" s="4"/>
      <c r="K173" s="5"/>
    </row>
    <row r="174" spans="2:11" ht="19" x14ac:dyDescent="0.25">
      <c r="B174" s="38">
        <v>147</v>
      </c>
      <c r="C174" s="34">
        <v>11</v>
      </c>
      <c r="D174" s="34">
        <v>11</v>
      </c>
      <c r="E174" s="34">
        <f t="shared" si="9"/>
        <v>0</v>
      </c>
      <c r="F174" s="35">
        <f t="shared" si="11"/>
        <v>0</v>
      </c>
      <c r="G174" s="36">
        <v>6.73</v>
      </c>
      <c r="H174" s="87">
        <f t="shared" si="10"/>
        <v>0</v>
      </c>
      <c r="I174" s="4"/>
      <c r="K174" s="5"/>
    </row>
    <row r="175" spans="2:11" ht="19" x14ac:dyDescent="0.25">
      <c r="B175" s="38">
        <v>148</v>
      </c>
      <c r="C175" s="34">
        <v>7143</v>
      </c>
      <c r="D175" s="34">
        <v>7569</v>
      </c>
      <c r="E175" s="34">
        <f t="shared" si="9"/>
        <v>426</v>
      </c>
      <c r="F175" s="35">
        <f t="shared" si="11"/>
        <v>426</v>
      </c>
      <c r="G175" s="36">
        <v>6.73</v>
      </c>
      <c r="H175" s="87">
        <f t="shared" si="10"/>
        <v>2866.98</v>
      </c>
      <c r="I175" s="4"/>
      <c r="K175" s="5"/>
    </row>
    <row r="176" spans="2:11" ht="19" x14ac:dyDescent="0.25">
      <c r="B176" s="38">
        <v>150</v>
      </c>
      <c r="C176" s="34">
        <v>1996</v>
      </c>
      <c r="D176" s="34">
        <v>1996</v>
      </c>
      <c r="E176" s="34">
        <f t="shared" si="9"/>
        <v>0</v>
      </c>
      <c r="F176" s="35">
        <f t="shared" si="11"/>
        <v>0</v>
      </c>
      <c r="G176" s="36">
        <v>6.73</v>
      </c>
      <c r="H176" s="87">
        <f t="shared" si="10"/>
        <v>0</v>
      </c>
      <c r="I176" s="4"/>
      <c r="K176" s="5"/>
    </row>
    <row r="177" spans="2:11" ht="20" thickBot="1" x14ac:dyDescent="0.3">
      <c r="B177" s="46">
        <v>151</v>
      </c>
      <c r="C177" s="48">
        <v>5358</v>
      </c>
      <c r="D177" s="48">
        <v>5668</v>
      </c>
      <c r="E177" s="48">
        <f t="shared" si="9"/>
        <v>310</v>
      </c>
      <c r="F177" s="49">
        <f t="shared" si="11"/>
        <v>310</v>
      </c>
      <c r="G177" s="14">
        <v>6.73</v>
      </c>
      <c r="H177" s="66">
        <f t="shared" si="10"/>
        <v>2086.3000000000002</v>
      </c>
      <c r="I177" s="4"/>
      <c r="K177" s="5"/>
    </row>
    <row r="178" spans="2:11" ht="19" x14ac:dyDescent="0.25">
      <c r="B178" s="280" t="s">
        <v>128</v>
      </c>
      <c r="C178" s="17">
        <v>1816</v>
      </c>
      <c r="D178" s="17">
        <v>1816</v>
      </c>
      <c r="E178" s="17">
        <f t="shared" si="9"/>
        <v>0</v>
      </c>
      <c r="F178" s="18">
        <f t="shared" si="11"/>
        <v>0</v>
      </c>
      <c r="G178" s="19">
        <v>4.71</v>
      </c>
      <c r="H178" s="81">
        <f t="shared" si="10"/>
        <v>0</v>
      </c>
      <c r="I178" s="276">
        <f>H178+H179</f>
        <v>687.66</v>
      </c>
      <c r="K178" s="5"/>
    </row>
    <row r="179" spans="2:11" ht="20" thickBot="1" x14ac:dyDescent="0.3">
      <c r="B179" s="281"/>
      <c r="C179" s="22">
        <v>2085</v>
      </c>
      <c r="D179" s="22">
        <v>2231</v>
      </c>
      <c r="E179" s="22">
        <f t="shared" si="9"/>
        <v>146</v>
      </c>
      <c r="F179" s="23">
        <f t="shared" si="11"/>
        <v>146</v>
      </c>
      <c r="G179" s="24">
        <v>4.71</v>
      </c>
      <c r="H179" s="82">
        <f t="shared" si="10"/>
        <v>687.66</v>
      </c>
      <c r="I179" s="277"/>
      <c r="K179" s="5"/>
    </row>
    <row r="180" spans="2:11" ht="19" x14ac:dyDescent="0.25">
      <c r="B180" s="64">
        <v>153</v>
      </c>
      <c r="C180" s="28"/>
      <c r="D180" s="28">
        <v>0</v>
      </c>
      <c r="E180" s="28">
        <v>0</v>
      </c>
      <c r="F180" s="29">
        <f t="shared" si="11"/>
        <v>0</v>
      </c>
      <c r="G180" s="30">
        <v>6.73</v>
      </c>
      <c r="H180" s="65">
        <f t="shared" si="10"/>
        <v>0</v>
      </c>
      <c r="I180" s="4"/>
      <c r="K180" s="5"/>
    </row>
    <row r="181" spans="2:11" ht="19" x14ac:dyDescent="0.25">
      <c r="B181" s="38">
        <v>154</v>
      </c>
      <c r="C181" s="34">
        <v>2482</v>
      </c>
      <c r="D181" s="34">
        <v>2541</v>
      </c>
      <c r="E181" s="34">
        <f t="shared" ref="E181:E242" si="12">D181-C181</f>
        <v>59</v>
      </c>
      <c r="F181" s="35">
        <f t="shared" si="11"/>
        <v>59</v>
      </c>
      <c r="G181" s="36">
        <v>6.73</v>
      </c>
      <c r="H181" s="87">
        <f>G181*F181</f>
        <v>397.07000000000005</v>
      </c>
      <c r="I181" s="4"/>
      <c r="K181" s="5"/>
    </row>
    <row r="182" spans="2:11" s="74" customFormat="1" ht="20" x14ac:dyDescent="0.25">
      <c r="B182" s="67"/>
      <c r="C182" s="69"/>
      <c r="D182" s="69"/>
      <c r="E182" s="69" t="s">
        <v>20</v>
      </c>
      <c r="F182" s="70">
        <f>SUM(F151:F181)</f>
        <v>3945</v>
      </c>
      <c r="G182" s="71"/>
      <c r="H182" s="72">
        <f>SUM(H151:H181)</f>
        <v>22631.05</v>
      </c>
      <c r="I182" s="73"/>
      <c r="K182" s="75"/>
    </row>
    <row r="183" spans="2:11" ht="20" thickBot="1" x14ac:dyDescent="0.3">
      <c r="B183" s="38"/>
      <c r="C183" s="34"/>
      <c r="D183" s="48"/>
      <c r="E183" s="48"/>
      <c r="F183" s="49"/>
      <c r="G183" s="36"/>
      <c r="H183" s="87"/>
      <c r="I183" s="4"/>
      <c r="K183" s="5"/>
    </row>
    <row r="184" spans="2:11" ht="20" thickBot="1" x14ac:dyDescent="0.3">
      <c r="B184" s="38"/>
      <c r="C184" s="160"/>
      <c r="D184" s="299" t="s">
        <v>129</v>
      </c>
      <c r="E184" s="300"/>
      <c r="F184" s="301"/>
      <c r="G184" s="96"/>
      <c r="H184" s="87"/>
      <c r="I184" s="4"/>
      <c r="K184" s="5"/>
    </row>
    <row r="185" spans="2:11" ht="19" x14ac:dyDescent="0.25">
      <c r="B185" s="38">
        <v>155</v>
      </c>
      <c r="C185" s="34">
        <v>11591</v>
      </c>
      <c r="D185" s="28">
        <v>11909</v>
      </c>
      <c r="E185" s="28">
        <f t="shared" si="12"/>
        <v>318</v>
      </c>
      <c r="F185" s="29">
        <f t="shared" si="11"/>
        <v>318</v>
      </c>
      <c r="G185" s="36">
        <v>6.73</v>
      </c>
      <c r="H185" s="87">
        <f>G185*F185</f>
        <v>2140.1400000000003</v>
      </c>
      <c r="I185" s="4"/>
      <c r="K185" s="5"/>
    </row>
    <row r="186" spans="2:11" ht="19" x14ac:dyDescent="0.25">
      <c r="B186" s="38">
        <v>156</v>
      </c>
      <c r="C186" s="34">
        <v>20466</v>
      </c>
      <c r="D186" s="34">
        <v>20690</v>
      </c>
      <c r="E186" s="34">
        <f t="shared" si="12"/>
        <v>224</v>
      </c>
      <c r="F186" s="35">
        <f t="shared" si="11"/>
        <v>224</v>
      </c>
      <c r="G186" s="36">
        <v>6.73</v>
      </c>
      <c r="H186" s="87">
        <f>G186*F186</f>
        <v>1507.52</v>
      </c>
      <c r="I186" s="4"/>
      <c r="K186" s="5"/>
    </row>
    <row r="187" spans="2:11" ht="19" x14ac:dyDescent="0.25">
      <c r="B187" s="38">
        <v>157</v>
      </c>
      <c r="C187" s="34">
        <v>20842</v>
      </c>
      <c r="D187" s="34">
        <v>20842</v>
      </c>
      <c r="E187" s="34">
        <f t="shared" si="12"/>
        <v>0</v>
      </c>
      <c r="F187" s="35">
        <f t="shared" si="11"/>
        <v>0</v>
      </c>
      <c r="G187" s="36">
        <v>6.73</v>
      </c>
      <c r="H187" s="87">
        <v>0</v>
      </c>
      <c r="I187" s="4"/>
      <c r="K187" s="5"/>
    </row>
    <row r="188" spans="2:11" ht="24" customHeight="1" x14ac:dyDescent="0.25">
      <c r="B188" s="32" t="s">
        <v>130</v>
      </c>
      <c r="C188" s="34">
        <v>818</v>
      </c>
      <c r="D188" s="34">
        <v>994</v>
      </c>
      <c r="E188" s="34">
        <f t="shared" si="12"/>
        <v>176</v>
      </c>
      <c r="F188" s="35">
        <f t="shared" si="11"/>
        <v>176</v>
      </c>
      <c r="G188" s="36">
        <v>4.71</v>
      </c>
      <c r="H188" s="122">
        <f t="shared" ref="H188:H255" si="13">G188*F188</f>
        <v>828.96</v>
      </c>
      <c r="I188" s="4"/>
      <c r="K188" s="5"/>
    </row>
    <row r="189" spans="2:11" ht="19" x14ac:dyDescent="0.25">
      <c r="B189" s="38">
        <v>159</v>
      </c>
      <c r="C189" s="34">
        <v>337</v>
      </c>
      <c r="D189" s="34">
        <v>337</v>
      </c>
      <c r="E189" s="34">
        <f t="shared" si="12"/>
        <v>0</v>
      </c>
      <c r="F189" s="35">
        <f t="shared" si="11"/>
        <v>0</v>
      </c>
      <c r="G189" s="36">
        <v>6.73</v>
      </c>
      <c r="H189" s="87">
        <f t="shared" si="13"/>
        <v>0</v>
      </c>
      <c r="I189" s="4"/>
      <c r="K189" s="5"/>
    </row>
    <row r="190" spans="2:11" ht="19" x14ac:dyDescent="0.25">
      <c r="B190" s="38">
        <v>160</v>
      </c>
      <c r="C190" s="34">
        <v>2875</v>
      </c>
      <c r="D190" s="34">
        <v>3093</v>
      </c>
      <c r="E190" s="34">
        <f t="shared" si="12"/>
        <v>218</v>
      </c>
      <c r="F190" s="35">
        <f t="shared" si="11"/>
        <v>218</v>
      </c>
      <c r="G190" s="36">
        <v>6.73</v>
      </c>
      <c r="H190" s="87">
        <f t="shared" si="13"/>
        <v>1467.14</v>
      </c>
      <c r="I190" s="4"/>
      <c r="K190" s="5"/>
    </row>
    <row r="191" spans="2:11" ht="19" x14ac:dyDescent="0.25">
      <c r="B191" s="38">
        <v>161</v>
      </c>
      <c r="C191" s="34">
        <v>41777</v>
      </c>
      <c r="D191" s="34">
        <v>42043</v>
      </c>
      <c r="E191" s="34">
        <f t="shared" si="12"/>
        <v>266</v>
      </c>
      <c r="F191" s="35">
        <f t="shared" si="11"/>
        <v>266</v>
      </c>
      <c r="G191" s="159">
        <v>6.73</v>
      </c>
      <c r="H191" s="87">
        <f t="shared" si="13"/>
        <v>1790.18</v>
      </c>
      <c r="I191" s="4"/>
      <c r="K191" s="5"/>
    </row>
    <row r="192" spans="2:11" ht="19" x14ac:dyDescent="0.25">
      <c r="B192" s="38">
        <v>162</v>
      </c>
      <c r="C192" s="34">
        <v>0</v>
      </c>
      <c r="D192" s="34">
        <v>0</v>
      </c>
      <c r="E192" s="34">
        <f t="shared" si="12"/>
        <v>0</v>
      </c>
      <c r="F192" s="35">
        <f t="shared" si="11"/>
        <v>0</v>
      </c>
      <c r="G192" s="159">
        <v>6.73</v>
      </c>
      <c r="H192" s="87">
        <f t="shared" si="13"/>
        <v>0</v>
      </c>
      <c r="I192" s="4"/>
      <c r="K192" s="5"/>
    </row>
    <row r="193" spans="2:11" ht="19" x14ac:dyDescent="0.25">
      <c r="B193" s="38">
        <v>163</v>
      </c>
      <c r="C193" s="34">
        <v>5904</v>
      </c>
      <c r="D193" s="34">
        <v>6212</v>
      </c>
      <c r="E193" s="34">
        <f t="shared" si="12"/>
        <v>308</v>
      </c>
      <c r="F193" s="35">
        <f t="shared" si="11"/>
        <v>308</v>
      </c>
      <c r="G193" s="161">
        <v>6.73</v>
      </c>
      <c r="H193" s="123">
        <f t="shared" si="13"/>
        <v>2072.84</v>
      </c>
      <c r="I193" s="4"/>
      <c r="K193" s="5"/>
    </row>
    <row r="194" spans="2:11" ht="19" x14ac:dyDescent="0.25">
      <c r="B194" s="38">
        <v>165</v>
      </c>
      <c r="C194" s="34">
        <v>5170</v>
      </c>
      <c r="D194" s="34">
        <v>5318</v>
      </c>
      <c r="E194" s="34">
        <f t="shared" si="12"/>
        <v>148</v>
      </c>
      <c r="F194" s="35">
        <f t="shared" si="11"/>
        <v>148</v>
      </c>
      <c r="G194" s="159">
        <v>6.73</v>
      </c>
      <c r="H194" s="87">
        <f t="shared" si="13"/>
        <v>996.04000000000008</v>
      </c>
      <c r="I194" s="4"/>
      <c r="K194" s="5"/>
    </row>
    <row r="195" spans="2:11" ht="19" x14ac:dyDescent="0.25">
      <c r="B195" s="38">
        <v>166</v>
      </c>
      <c r="C195" s="34">
        <v>605</v>
      </c>
      <c r="D195" s="34">
        <v>624</v>
      </c>
      <c r="E195" s="34">
        <f t="shared" si="12"/>
        <v>19</v>
      </c>
      <c r="F195" s="35">
        <f t="shared" si="11"/>
        <v>19</v>
      </c>
      <c r="G195" s="159">
        <v>6.73</v>
      </c>
      <c r="H195" s="87">
        <f t="shared" si="13"/>
        <v>127.87</v>
      </c>
      <c r="I195" s="4"/>
      <c r="K195" s="5"/>
    </row>
    <row r="196" spans="2:11" ht="19" x14ac:dyDescent="0.25">
      <c r="B196" s="38">
        <v>167</v>
      </c>
      <c r="C196" s="42">
        <v>6968</v>
      </c>
      <c r="D196" s="42">
        <v>7017</v>
      </c>
      <c r="E196" s="42">
        <f t="shared" si="12"/>
        <v>49</v>
      </c>
      <c r="F196" s="43">
        <f t="shared" si="11"/>
        <v>49</v>
      </c>
      <c r="G196" s="162">
        <v>6.73</v>
      </c>
      <c r="H196" s="122">
        <f t="shared" si="13"/>
        <v>329.77000000000004</v>
      </c>
      <c r="I196" s="4"/>
      <c r="K196" s="5"/>
    </row>
    <row r="197" spans="2:11" ht="20" x14ac:dyDescent="0.25">
      <c r="B197" s="38" t="s">
        <v>131</v>
      </c>
      <c r="C197" s="42">
        <v>0</v>
      </c>
      <c r="D197" s="42">
        <v>0</v>
      </c>
      <c r="E197" s="42">
        <f t="shared" si="12"/>
        <v>0</v>
      </c>
      <c r="F197" s="43">
        <f t="shared" si="11"/>
        <v>0</v>
      </c>
      <c r="G197" s="162">
        <v>6.73</v>
      </c>
      <c r="H197" s="122">
        <f t="shared" si="13"/>
        <v>0</v>
      </c>
      <c r="I197" s="4"/>
      <c r="K197" s="5"/>
    </row>
    <row r="198" spans="2:11" ht="19" x14ac:dyDescent="0.25">
      <c r="B198" s="38">
        <v>168</v>
      </c>
      <c r="C198" s="34">
        <v>7894</v>
      </c>
      <c r="D198" s="34">
        <v>8221</v>
      </c>
      <c r="E198" s="34">
        <f t="shared" si="12"/>
        <v>327</v>
      </c>
      <c r="F198" s="35">
        <f t="shared" si="11"/>
        <v>327</v>
      </c>
      <c r="G198" s="159">
        <v>6.73</v>
      </c>
      <c r="H198" s="87">
        <f t="shared" si="13"/>
        <v>2200.71</v>
      </c>
      <c r="I198" s="4"/>
      <c r="K198" s="5"/>
    </row>
    <row r="199" spans="2:11" ht="19" x14ac:dyDescent="0.25">
      <c r="B199" s="38">
        <v>169</v>
      </c>
      <c r="C199" s="34">
        <v>5288</v>
      </c>
      <c r="D199" s="34">
        <v>5504</v>
      </c>
      <c r="E199" s="34">
        <f t="shared" si="12"/>
        <v>216</v>
      </c>
      <c r="F199" s="35">
        <f t="shared" si="11"/>
        <v>216</v>
      </c>
      <c r="G199" s="159">
        <v>6.73</v>
      </c>
      <c r="H199" s="87">
        <f t="shared" si="13"/>
        <v>1453.68</v>
      </c>
      <c r="I199" s="4"/>
      <c r="K199" s="5"/>
    </row>
    <row r="200" spans="2:11" ht="19" x14ac:dyDescent="0.25">
      <c r="B200" s="38">
        <v>170</v>
      </c>
      <c r="C200" s="34">
        <v>15077</v>
      </c>
      <c r="D200" s="34">
        <v>15365</v>
      </c>
      <c r="E200" s="34">
        <f t="shared" si="12"/>
        <v>288</v>
      </c>
      <c r="F200" s="35">
        <f t="shared" si="11"/>
        <v>288</v>
      </c>
      <c r="G200" s="159">
        <v>6.73</v>
      </c>
      <c r="H200" s="87">
        <f t="shared" si="13"/>
        <v>1938.2400000000002</v>
      </c>
      <c r="I200" s="4"/>
      <c r="K200" s="5"/>
    </row>
    <row r="201" spans="2:11" ht="19" x14ac:dyDescent="0.25">
      <c r="B201" s="38">
        <v>171</v>
      </c>
      <c r="C201" s="34">
        <v>1492</v>
      </c>
      <c r="D201" s="34">
        <v>1517</v>
      </c>
      <c r="E201" s="34">
        <f t="shared" si="12"/>
        <v>25</v>
      </c>
      <c r="F201" s="35">
        <f t="shared" si="11"/>
        <v>25</v>
      </c>
      <c r="G201" s="159">
        <v>6.73</v>
      </c>
      <c r="H201" s="87">
        <f t="shared" si="13"/>
        <v>168.25</v>
      </c>
      <c r="I201" s="4"/>
      <c r="K201" s="5"/>
    </row>
    <row r="202" spans="2:11" ht="20" thickBot="1" x14ac:dyDescent="0.3">
      <c r="B202" s="9">
        <v>172</v>
      </c>
      <c r="C202" s="48">
        <v>99</v>
      </c>
      <c r="D202" s="48">
        <v>99</v>
      </c>
      <c r="E202" s="48">
        <f t="shared" si="12"/>
        <v>0</v>
      </c>
      <c r="F202" s="49">
        <f t="shared" si="11"/>
        <v>0</v>
      </c>
      <c r="G202" s="163">
        <v>6.73</v>
      </c>
      <c r="H202" s="66">
        <f t="shared" si="13"/>
        <v>0</v>
      </c>
      <c r="I202" s="4"/>
      <c r="K202" s="5"/>
    </row>
    <row r="203" spans="2:11" ht="19" x14ac:dyDescent="0.25">
      <c r="B203" s="280">
        <v>173</v>
      </c>
      <c r="C203" s="148">
        <v>5027</v>
      </c>
      <c r="D203" s="148">
        <v>5027</v>
      </c>
      <c r="E203" s="148">
        <f t="shared" si="12"/>
        <v>0</v>
      </c>
      <c r="F203" s="149">
        <f t="shared" si="11"/>
        <v>0</v>
      </c>
      <c r="G203" s="150">
        <v>6.73</v>
      </c>
      <c r="H203" s="81">
        <f t="shared" si="13"/>
        <v>0</v>
      </c>
      <c r="I203" s="276">
        <f>H203+H204</f>
        <v>0</v>
      </c>
      <c r="K203" s="5"/>
    </row>
    <row r="204" spans="2:11" ht="20" thickBot="1" x14ac:dyDescent="0.3">
      <c r="B204" s="281"/>
      <c r="C204" s="103">
        <v>4488</v>
      </c>
      <c r="D204" s="103">
        <v>4488</v>
      </c>
      <c r="E204" s="103">
        <f t="shared" si="12"/>
        <v>0</v>
      </c>
      <c r="F204" s="104">
        <f t="shared" si="11"/>
        <v>0</v>
      </c>
      <c r="G204" s="152">
        <v>6.73</v>
      </c>
      <c r="H204" s="164">
        <f t="shared" si="13"/>
        <v>0</v>
      </c>
      <c r="I204" s="277"/>
      <c r="K204" s="5"/>
    </row>
    <row r="205" spans="2:11" ht="19" x14ac:dyDescent="0.25">
      <c r="B205" s="64">
        <v>174</v>
      </c>
      <c r="C205" s="28">
        <v>425</v>
      </c>
      <c r="D205" s="28">
        <v>425</v>
      </c>
      <c r="E205" s="28">
        <f t="shared" si="12"/>
        <v>0</v>
      </c>
      <c r="F205" s="29">
        <f t="shared" si="11"/>
        <v>0</v>
      </c>
      <c r="G205" s="158">
        <v>6.73</v>
      </c>
      <c r="H205" s="65">
        <f t="shared" si="13"/>
        <v>0</v>
      </c>
      <c r="I205" s="4"/>
      <c r="K205" s="5"/>
    </row>
    <row r="206" spans="2:11" ht="19" x14ac:dyDescent="0.25">
      <c r="B206" s="38">
        <v>175</v>
      </c>
      <c r="C206" s="34">
        <v>4089</v>
      </c>
      <c r="D206" s="34">
        <v>4145</v>
      </c>
      <c r="E206" s="34">
        <f t="shared" si="12"/>
        <v>56</v>
      </c>
      <c r="F206" s="35">
        <f t="shared" si="11"/>
        <v>56</v>
      </c>
      <c r="G206" s="159">
        <v>6.73</v>
      </c>
      <c r="H206" s="87">
        <f t="shared" si="13"/>
        <v>376.88</v>
      </c>
      <c r="I206" s="4"/>
      <c r="K206" s="5"/>
    </row>
    <row r="207" spans="2:11" ht="19" x14ac:dyDescent="0.25">
      <c r="B207" s="38">
        <v>176</v>
      </c>
      <c r="C207" s="34">
        <v>484</v>
      </c>
      <c r="D207" s="34">
        <v>503</v>
      </c>
      <c r="E207" s="34">
        <f t="shared" si="12"/>
        <v>19</v>
      </c>
      <c r="F207" s="35">
        <f t="shared" si="11"/>
        <v>19</v>
      </c>
      <c r="G207" s="159">
        <v>6.73</v>
      </c>
      <c r="H207" s="87">
        <f t="shared" si="13"/>
        <v>127.87</v>
      </c>
      <c r="I207" s="4"/>
      <c r="K207" s="5"/>
    </row>
    <row r="208" spans="2:11" ht="19" x14ac:dyDescent="0.25">
      <c r="B208" s="38">
        <v>177</v>
      </c>
      <c r="C208" s="34">
        <v>21</v>
      </c>
      <c r="D208" s="34">
        <v>21</v>
      </c>
      <c r="E208" s="34">
        <f t="shared" si="12"/>
        <v>0</v>
      </c>
      <c r="F208" s="35">
        <f t="shared" si="11"/>
        <v>0</v>
      </c>
      <c r="G208" s="159">
        <v>6.73</v>
      </c>
      <c r="H208" s="87">
        <f t="shared" si="13"/>
        <v>0</v>
      </c>
      <c r="I208" s="4"/>
      <c r="K208" s="5"/>
    </row>
    <row r="209" spans="2:11" ht="22.5" customHeight="1" x14ac:dyDescent="0.25">
      <c r="B209" s="38" t="s">
        <v>132</v>
      </c>
      <c r="C209" s="34">
        <v>16716</v>
      </c>
      <c r="D209" s="34">
        <v>17363</v>
      </c>
      <c r="E209" s="34">
        <f t="shared" si="12"/>
        <v>647</v>
      </c>
      <c r="F209" s="35">
        <f t="shared" si="11"/>
        <v>647</v>
      </c>
      <c r="G209" s="36">
        <v>4.71</v>
      </c>
      <c r="H209" s="87">
        <f t="shared" si="13"/>
        <v>3047.37</v>
      </c>
      <c r="I209" s="4"/>
      <c r="K209" s="5"/>
    </row>
    <row r="210" spans="2:11" ht="19" x14ac:dyDescent="0.25">
      <c r="B210" s="38">
        <v>179</v>
      </c>
      <c r="C210" s="34">
        <v>0</v>
      </c>
      <c r="D210" s="34">
        <v>0</v>
      </c>
      <c r="E210" s="34">
        <f t="shared" si="12"/>
        <v>0</v>
      </c>
      <c r="F210" s="35">
        <f t="shared" si="11"/>
        <v>0</v>
      </c>
      <c r="G210" s="159">
        <v>6.73</v>
      </c>
      <c r="H210" s="87">
        <f t="shared" si="13"/>
        <v>0</v>
      </c>
      <c r="I210" s="4"/>
      <c r="K210" s="5"/>
    </row>
    <row r="211" spans="2:11" ht="19" x14ac:dyDescent="0.25">
      <c r="B211" s="38">
        <v>180</v>
      </c>
      <c r="C211" s="34">
        <v>2227</v>
      </c>
      <c r="D211" s="34">
        <v>2227</v>
      </c>
      <c r="E211" s="34">
        <f t="shared" si="12"/>
        <v>0</v>
      </c>
      <c r="F211" s="35">
        <f t="shared" si="11"/>
        <v>0</v>
      </c>
      <c r="G211" s="159">
        <v>6.73</v>
      </c>
      <c r="H211" s="87">
        <f t="shared" si="13"/>
        <v>0</v>
      </c>
      <c r="I211" s="4"/>
      <c r="K211" s="5"/>
    </row>
    <row r="212" spans="2:11" ht="19" x14ac:dyDescent="0.25">
      <c r="B212" s="38">
        <v>181</v>
      </c>
      <c r="C212" s="34">
        <v>9218</v>
      </c>
      <c r="D212" s="34">
        <v>9252</v>
      </c>
      <c r="E212" s="34">
        <f t="shared" si="12"/>
        <v>34</v>
      </c>
      <c r="F212" s="35">
        <f t="shared" si="11"/>
        <v>34</v>
      </c>
      <c r="G212" s="159">
        <v>6.73</v>
      </c>
      <c r="H212" s="87">
        <f t="shared" si="13"/>
        <v>228.82000000000002</v>
      </c>
      <c r="I212" s="4"/>
      <c r="K212" s="5"/>
    </row>
    <row r="213" spans="2:11" s="74" customFormat="1" ht="20" x14ac:dyDescent="0.25">
      <c r="B213" s="67"/>
      <c r="C213" s="69"/>
      <c r="D213" s="69"/>
      <c r="E213" s="69" t="s">
        <v>20</v>
      </c>
      <c r="F213" s="70">
        <f>SUM(F185:F212)</f>
        <v>3338</v>
      </c>
      <c r="G213" s="165"/>
      <c r="H213" s="72">
        <f>SUM(H185:H212)</f>
        <v>20802.280000000006</v>
      </c>
      <c r="I213" s="73"/>
      <c r="K213" s="75"/>
    </row>
    <row r="214" spans="2:11" ht="20" thickBot="1" x14ac:dyDescent="0.3">
      <c r="B214" s="38"/>
      <c r="C214" s="34"/>
      <c r="D214" s="48"/>
      <c r="E214" s="48"/>
      <c r="F214" s="49"/>
      <c r="G214" s="159"/>
      <c r="H214" s="87"/>
      <c r="I214" s="4"/>
      <c r="K214" s="5"/>
    </row>
    <row r="215" spans="2:11" ht="20" thickBot="1" x14ac:dyDescent="0.25">
      <c r="B215" s="38"/>
      <c r="C215" s="160"/>
      <c r="D215" s="299" t="s">
        <v>133</v>
      </c>
      <c r="E215" s="300"/>
      <c r="F215" s="301"/>
      <c r="G215" s="166"/>
      <c r="H215" s="87"/>
      <c r="I215" s="4"/>
      <c r="K215" s="5"/>
    </row>
    <row r="216" spans="2:11" ht="19" x14ac:dyDescent="0.25">
      <c r="B216" s="38">
        <v>182</v>
      </c>
      <c r="C216" s="34">
        <v>2469</v>
      </c>
      <c r="D216" s="28">
        <v>2504</v>
      </c>
      <c r="E216" s="28">
        <f t="shared" si="12"/>
        <v>35</v>
      </c>
      <c r="F216" s="29">
        <f t="shared" si="11"/>
        <v>35</v>
      </c>
      <c r="G216" s="159">
        <v>6.73</v>
      </c>
      <c r="H216" s="87">
        <f t="shared" si="13"/>
        <v>235.55</v>
      </c>
      <c r="I216" s="4"/>
      <c r="K216" s="5"/>
    </row>
    <row r="217" spans="2:11" ht="20" thickBot="1" x14ac:dyDescent="0.3">
      <c r="B217" s="46">
        <v>183</v>
      </c>
      <c r="C217" s="48">
        <v>97</v>
      </c>
      <c r="D217" s="48">
        <v>97</v>
      </c>
      <c r="E217" s="48">
        <f t="shared" si="12"/>
        <v>0</v>
      </c>
      <c r="F217" s="49">
        <f t="shared" si="11"/>
        <v>0</v>
      </c>
      <c r="G217" s="163">
        <v>6.73</v>
      </c>
      <c r="H217" s="66">
        <f t="shared" si="13"/>
        <v>0</v>
      </c>
      <c r="I217" s="4"/>
      <c r="K217" s="5"/>
    </row>
    <row r="218" spans="2:11" ht="19" x14ac:dyDescent="0.25">
      <c r="B218" s="280">
        <v>184</v>
      </c>
      <c r="C218" s="17">
        <v>5598</v>
      </c>
      <c r="D218" s="17">
        <v>5819</v>
      </c>
      <c r="E218" s="17">
        <f t="shared" si="12"/>
        <v>221</v>
      </c>
      <c r="F218" s="18">
        <f t="shared" si="11"/>
        <v>221</v>
      </c>
      <c r="G218" s="167">
        <v>8.2100000000000009</v>
      </c>
      <c r="H218" s="168">
        <f t="shared" si="13"/>
        <v>1814.41</v>
      </c>
      <c r="I218" s="276">
        <f>H218+H219</f>
        <v>2138.41</v>
      </c>
      <c r="K218" s="5"/>
    </row>
    <row r="219" spans="2:11" ht="20" thickBot="1" x14ac:dyDescent="0.3">
      <c r="B219" s="281"/>
      <c r="C219" s="22">
        <v>1884</v>
      </c>
      <c r="D219" s="22">
        <v>1984</v>
      </c>
      <c r="E219" s="22">
        <f t="shared" si="12"/>
        <v>100</v>
      </c>
      <c r="F219" s="23">
        <f t="shared" si="11"/>
        <v>100</v>
      </c>
      <c r="G219" s="136">
        <v>3.24</v>
      </c>
      <c r="H219" s="169">
        <f t="shared" si="13"/>
        <v>324</v>
      </c>
      <c r="I219" s="277"/>
      <c r="K219" s="5"/>
    </row>
    <row r="220" spans="2:11" ht="21.75" customHeight="1" x14ac:dyDescent="0.25">
      <c r="B220" s="64" t="s">
        <v>134</v>
      </c>
      <c r="C220" s="28">
        <v>8771</v>
      </c>
      <c r="D220" s="28">
        <v>9001</v>
      </c>
      <c r="E220" s="28">
        <f t="shared" si="12"/>
        <v>230</v>
      </c>
      <c r="F220" s="29">
        <f t="shared" si="11"/>
        <v>230</v>
      </c>
      <c r="G220" s="158">
        <v>4.71</v>
      </c>
      <c r="H220" s="65">
        <f t="shared" si="13"/>
        <v>1083.3</v>
      </c>
      <c r="I220" s="4"/>
      <c r="K220" s="5"/>
    </row>
    <row r="221" spans="2:11" ht="19" x14ac:dyDescent="0.25">
      <c r="B221" s="38">
        <v>186</v>
      </c>
      <c r="C221" s="34">
        <v>9035</v>
      </c>
      <c r="D221" s="34">
        <v>9173</v>
      </c>
      <c r="E221" s="34">
        <f t="shared" si="12"/>
        <v>138</v>
      </c>
      <c r="F221" s="35">
        <f t="shared" si="11"/>
        <v>138</v>
      </c>
      <c r="G221" s="159">
        <v>6.73</v>
      </c>
      <c r="H221" s="87">
        <f t="shared" si="13"/>
        <v>928.74</v>
      </c>
      <c r="I221" s="4"/>
      <c r="K221" s="5"/>
    </row>
    <row r="222" spans="2:11" ht="19" x14ac:dyDescent="0.25">
      <c r="B222" s="38">
        <v>187</v>
      </c>
      <c r="C222" s="34">
        <v>36</v>
      </c>
      <c r="D222" s="34">
        <v>36</v>
      </c>
      <c r="E222" s="34">
        <f t="shared" si="12"/>
        <v>0</v>
      </c>
      <c r="F222" s="35">
        <f t="shared" si="11"/>
        <v>0</v>
      </c>
      <c r="G222" s="159">
        <v>6.73</v>
      </c>
      <c r="H222" s="87">
        <f t="shared" si="13"/>
        <v>0</v>
      </c>
      <c r="I222" s="4"/>
      <c r="K222" s="5"/>
    </row>
    <row r="223" spans="2:11" ht="19" x14ac:dyDescent="0.25">
      <c r="B223" s="38">
        <v>188</v>
      </c>
      <c r="C223" s="34">
        <v>11318</v>
      </c>
      <c r="D223" s="34">
        <v>11318</v>
      </c>
      <c r="E223" s="34">
        <f t="shared" si="12"/>
        <v>0</v>
      </c>
      <c r="F223" s="35">
        <f t="shared" si="11"/>
        <v>0</v>
      </c>
      <c r="G223" s="159">
        <v>6.73</v>
      </c>
      <c r="H223" s="87">
        <f t="shared" si="13"/>
        <v>0</v>
      </c>
      <c r="I223" s="4"/>
      <c r="K223" s="5"/>
    </row>
    <row r="224" spans="2:11" ht="17.25" customHeight="1" x14ac:dyDescent="0.25">
      <c r="B224" s="38" t="s">
        <v>135</v>
      </c>
      <c r="C224" s="34">
        <v>10097</v>
      </c>
      <c r="D224" s="34">
        <v>10221</v>
      </c>
      <c r="E224" s="34">
        <f t="shared" si="12"/>
        <v>124</v>
      </c>
      <c r="F224" s="35">
        <f t="shared" si="11"/>
        <v>124</v>
      </c>
      <c r="G224" s="36">
        <v>4.71</v>
      </c>
      <c r="H224" s="87">
        <f t="shared" si="13"/>
        <v>584.04</v>
      </c>
      <c r="I224" s="4"/>
      <c r="K224" s="5"/>
    </row>
    <row r="225" spans="2:20" ht="19" x14ac:dyDescent="0.25">
      <c r="B225" s="38">
        <v>191</v>
      </c>
      <c r="C225" s="34">
        <v>11190</v>
      </c>
      <c r="D225" s="34">
        <v>11471</v>
      </c>
      <c r="E225" s="34">
        <f t="shared" si="12"/>
        <v>281</v>
      </c>
      <c r="F225" s="35">
        <f t="shared" si="11"/>
        <v>281</v>
      </c>
      <c r="G225" s="159">
        <v>6.73</v>
      </c>
      <c r="H225" s="87">
        <f t="shared" si="13"/>
        <v>1891.13</v>
      </c>
      <c r="I225" s="4"/>
      <c r="K225" s="5"/>
    </row>
    <row r="226" spans="2:20" ht="18" customHeight="1" x14ac:dyDescent="0.25">
      <c r="B226" s="38" t="s">
        <v>136</v>
      </c>
      <c r="C226" s="34">
        <v>5006</v>
      </c>
      <c r="D226" s="34">
        <v>5045</v>
      </c>
      <c r="E226" s="34">
        <f t="shared" si="12"/>
        <v>39</v>
      </c>
      <c r="F226" s="35">
        <f t="shared" si="11"/>
        <v>39</v>
      </c>
      <c r="G226" s="36">
        <v>4.71</v>
      </c>
      <c r="H226" s="87">
        <f t="shared" si="13"/>
        <v>183.69</v>
      </c>
      <c r="I226" s="4"/>
      <c r="K226" s="5"/>
    </row>
    <row r="227" spans="2:20" ht="21" customHeight="1" x14ac:dyDescent="0.25">
      <c r="B227" s="38" t="s">
        <v>137</v>
      </c>
      <c r="C227" s="34">
        <v>12889</v>
      </c>
      <c r="D227" s="34">
        <v>12947</v>
      </c>
      <c r="E227" s="34">
        <f t="shared" si="12"/>
        <v>58</v>
      </c>
      <c r="F227" s="35">
        <f t="shared" si="11"/>
        <v>58</v>
      </c>
      <c r="G227" s="159">
        <v>4.71</v>
      </c>
      <c r="H227" s="87">
        <f t="shared" si="13"/>
        <v>273.18</v>
      </c>
      <c r="I227" s="4"/>
      <c r="K227" s="5"/>
    </row>
    <row r="228" spans="2:20" ht="26.25" customHeight="1" thickBot="1" x14ac:dyDescent="0.3">
      <c r="B228" s="46" t="s">
        <v>138</v>
      </c>
      <c r="C228" s="48">
        <v>7925</v>
      </c>
      <c r="D228" s="48">
        <v>7942</v>
      </c>
      <c r="E228" s="48">
        <f t="shared" si="12"/>
        <v>17</v>
      </c>
      <c r="F228" s="49">
        <f t="shared" si="11"/>
        <v>17</v>
      </c>
      <c r="G228" s="163">
        <v>4.71</v>
      </c>
      <c r="H228" s="66">
        <f t="shared" si="13"/>
        <v>80.069999999999993</v>
      </c>
      <c r="I228" s="4"/>
      <c r="K228" s="5"/>
    </row>
    <row r="229" spans="2:20" ht="19" x14ac:dyDescent="0.25">
      <c r="B229" s="274">
        <v>195</v>
      </c>
      <c r="C229" s="148">
        <v>3616</v>
      </c>
      <c r="D229" s="148">
        <v>3637</v>
      </c>
      <c r="E229" s="148">
        <f t="shared" si="12"/>
        <v>21</v>
      </c>
      <c r="F229" s="149">
        <f t="shared" si="11"/>
        <v>21</v>
      </c>
      <c r="G229" s="150">
        <v>6.73</v>
      </c>
      <c r="H229" s="170">
        <f t="shared" si="13"/>
        <v>141.33000000000001</v>
      </c>
      <c r="I229" s="302">
        <f>H229+H230</f>
        <v>242.28000000000003</v>
      </c>
      <c r="K229" s="5"/>
    </row>
    <row r="230" spans="2:20" ht="20" thickBot="1" x14ac:dyDescent="0.3">
      <c r="B230" s="275"/>
      <c r="C230" s="103">
        <v>2624</v>
      </c>
      <c r="D230" s="103">
        <v>2639</v>
      </c>
      <c r="E230" s="103">
        <f t="shared" si="12"/>
        <v>15</v>
      </c>
      <c r="F230" s="104">
        <f t="shared" si="11"/>
        <v>15</v>
      </c>
      <c r="G230" s="152">
        <v>6.73</v>
      </c>
      <c r="H230" s="164">
        <f t="shared" si="13"/>
        <v>100.95</v>
      </c>
      <c r="I230" s="303"/>
      <c r="K230" s="5"/>
    </row>
    <row r="231" spans="2:20" ht="24.75" customHeight="1" x14ac:dyDescent="0.25">
      <c r="B231" s="64" t="s">
        <v>139</v>
      </c>
      <c r="C231" s="28">
        <v>10799</v>
      </c>
      <c r="D231" s="28">
        <v>11015</v>
      </c>
      <c r="E231" s="28">
        <f t="shared" si="12"/>
        <v>216</v>
      </c>
      <c r="F231" s="29">
        <f t="shared" si="11"/>
        <v>216</v>
      </c>
      <c r="G231" s="30">
        <v>4.71</v>
      </c>
      <c r="H231" s="65">
        <f t="shared" si="13"/>
        <v>1017.36</v>
      </c>
      <c r="I231" s="4"/>
      <c r="K231" s="5"/>
    </row>
    <row r="232" spans="2:20" ht="22.5" customHeight="1" x14ac:dyDescent="0.25">
      <c r="B232" s="38" t="s">
        <v>140</v>
      </c>
      <c r="C232" s="34">
        <v>24162</v>
      </c>
      <c r="D232" s="34">
        <v>24486</v>
      </c>
      <c r="E232" s="34">
        <f t="shared" si="12"/>
        <v>324</v>
      </c>
      <c r="F232" s="35">
        <f t="shared" si="11"/>
        <v>324</v>
      </c>
      <c r="G232" s="159">
        <v>4.71</v>
      </c>
      <c r="H232" s="87">
        <f t="shared" si="13"/>
        <v>1526.04</v>
      </c>
      <c r="I232" s="4"/>
      <c r="K232" s="5"/>
    </row>
    <row r="233" spans="2:20" ht="21.75" customHeight="1" x14ac:dyDescent="0.25">
      <c r="B233" s="38" t="s">
        <v>141</v>
      </c>
      <c r="C233" s="34">
        <v>11431</v>
      </c>
      <c r="D233" s="34">
        <v>12185</v>
      </c>
      <c r="E233" s="34">
        <f t="shared" si="12"/>
        <v>754</v>
      </c>
      <c r="F233" s="35">
        <f t="shared" si="11"/>
        <v>754</v>
      </c>
      <c r="G233" s="159">
        <v>4.71</v>
      </c>
      <c r="H233" s="87">
        <f t="shared" si="13"/>
        <v>3551.34</v>
      </c>
      <c r="I233" s="4"/>
      <c r="K233" s="5"/>
    </row>
    <row r="234" spans="2:20" ht="19" x14ac:dyDescent="0.25">
      <c r="B234" s="38">
        <v>200</v>
      </c>
      <c r="C234" s="34">
        <v>2797</v>
      </c>
      <c r="D234" s="34">
        <v>2922</v>
      </c>
      <c r="E234" s="34">
        <f t="shared" si="12"/>
        <v>125</v>
      </c>
      <c r="F234" s="35">
        <f t="shared" si="11"/>
        <v>125</v>
      </c>
      <c r="G234" s="159">
        <v>6.73</v>
      </c>
      <c r="H234" s="87">
        <f t="shared" si="13"/>
        <v>841.25</v>
      </c>
      <c r="I234" s="4"/>
      <c r="K234" s="5"/>
    </row>
    <row r="235" spans="2:20" ht="20" x14ac:dyDescent="0.25">
      <c r="B235" s="38">
        <v>201</v>
      </c>
      <c r="C235" s="39" t="s">
        <v>142</v>
      </c>
      <c r="D235" s="39" t="s">
        <v>143</v>
      </c>
      <c r="E235" s="34">
        <f t="shared" si="12"/>
        <v>211</v>
      </c>
      <c r="F235" s="35">
        <f t="shared" si="11"/>
        <v>211</v>
      </c>
      <c r="G235" s="159">
        <v>6.73</v>
      </c>
      <c r="H235" s="87">
        <f t="shared" si="13"/>
        <v>1420.0300000000002</v>
      </c>
      <c r="I235" s="4"/>
      <c r="K235" s="5"/>
    </row>
    <row r="236" spans="2:20" ht="20" x14ac:dyDescent="0.25">
      <c r="B236" s="38">
        <v>202</v>
      </c>
      <c r="C236" s="39" t="s">
        <v>144</v>
      </c>
      <c r="D236" s="39" t="s">
        <v>145</v>
      </c>
      <c r="E236" s="34">
        <f t="shared" si="12"/>
        <v>66</v>
      </c>
      <c r="F236" s="35">
        <f t="shared" si="11"/>
        <v>66</v>
      </c>
      <c r="G236" s="159">
        <v>6.73</v>
      </c>
      <c r="H236" s="87">
        <f t="shared" si="13"/>
        <v>444.18</v>
      </c>
      <c r="I236" s="4"/>
      <c r="K236" s="5"/>
    </row>
    <row r="237" spans="2:20" s="171" customFormat="1" ht="27" customHeight="1" x14ac:dyDescent="0.25">
      <c r="B237" s="38" t="s">
        <v>146</v>
      </c>
      <c r="C237" s="39" t="s">
        <v>147</v>
      </c>
      <c r="D237" s="39" t="s">
        <v>148</v>
      </c>
      <c r="E237" s="34">
        <f t="shared" si="12"/>
        <v>258</v>
      </c>
      <c r="F237" s="35">
        <f t="shared" si="11"/>
        <v>258</v>
      </c>
      <c r="G237" s="159">
        <v>4.71</v>
      </c>
      <c r="H237" s="87">
        <f t="shared" si="13"/>
        <v>1215.18</v>
      </c>
      <c r="I237" s="4"/>
      <c r="J237" s="4"/>
      <c r="K237" s="97"/>
      <c r="L237" s="4"/>
      <c r="M237" s="4"/>
      <c r="N237" s="4"/>
      <c r="O237" s="4"/>
      <c r="P237" s="4"/>
      <c r="Q237" s="4"/>
      <c r="R237" s="4"/>
      <c r="S237" s="4"/>
      <c r="T237" s="4"/>
    </row>
    <row r="238" spans="2:20" ht="20" x14ac:dyDescent="0.25">
      <c r="B238" s="38">
        <v>204</v>
      </c>
      <c r="C238" s="39" t="s">
        <v>149</v>
      </c>
      <c r="D238" s="39" t="s">
        <v>150</v>
      </c>
      <c r="E238" s="34">
        <f t="shared" si="12"/>
        <v>58</v>
      </c>
      <c r="F238" s="35">
        <f t="shared" ref="F238:F256" si="14">E238</f>
        <v>58</v>
      </c>
      <c r="G238" s="159">
        <v>6.73</v>
      </c>
      <c r="H238" s="87">
        <f t="shared" si="13"/>
        <v>390.34000000000003</v>
      </c>
      <c r="I238" s="4"/>
      <c r="K238" s="5"/>
    </row>
    <row r="239" spans="2:20" ht="20" x14ac:dyDescent="0.25">
      <c r="B239" s="38" t="s">
        <v>151</v>
      </c>
      <c r="C239" s="39" t="s">
        <v>152</v>
      </c>
      <c r="D239" s="39" t="s">
        <v>153</v>
      </c>
      <c r="E239" s="34">
        <f t="shared" si="12"/>
        <v>277</v>
      </c>
      <c r="F239" s="35">
        <f t="shared" si="14"/>
        <v>277</v>
      </c>
      <c r="G239" s="159">
        <v>4.71</v>
      </c>
      <c r="H239" s="87">
        <f t="shared" si="13"/>
        <v>1304.67</v>
      </c>
      <c r="I239" s="4"/>
      <c r="K239" s="5"/>
    </row>
    <row r="240" spans="2:20" ht="20" x14ac:dyDescent="0.25">
      <c r="B240" s="38">
        <v>206</v>
      </c>
      <c r="C240" s="39" t="s">
        <v>154</v>
      </c>
      <c r="D240" s="39" t="s">
        <v>154</v>
      </c>
      <c r="E240" s="34">
        <f t="shared" si="12"/>
        <v>0</v>
      </c>
      <c r="F240" s="35">
        <f t="shared" si="14"/>
        <v>0</v>
      </c>
      <c r="G240" s="159">
        <v>6.73</v>
      </c>
      <c r="H240" s="87">
        <f t="shared" si="13"/>
        <v>0</v>
      </c>
      <c r="I240" s="4"/>
      <c r="K240" s="5"/>
    </row>
    <row r="241" spans="2:12" ht="20" x14ac:dyDescent="0.25">
      <c r="B241" s="38">
        <v>207</v>
      </c>
      <c r="C241" s="39" t="s">
        <v>155</v>
      </c>
      <c r="D241" s="39" t="s">
        <v>155</v>
      </c>
      <c r="E241" s="34">
        <f t="shared" si="12"/>
        <v>0</v>
      </c>
      <c r="F241" s="35">
        <f t="shared" si="14"/>
        <v>0</v>
      </c>
      <c r="G241" s="159">
        <v>6.73</v>
      </c>
      <c r="H241" s="87">
        <f t="shared" si="13"/>
        <v>0</v>
      </c>
      <c r="I241" s="4"/>
      <c r="K241" s="5"/>
    </row>
    <row r="242" spans="2:12" ht="18.75" customHeight="1" x14ac:dyDescent="0.25">
      <c r="B242" s="38" t="s">
        <v>156</v>
      </c>
      <c r="C242" s="39" t="s">
        <v>157</v>
      </c>
      <c r="D242" s="39" t="s">
        <v>158</v>
      </c>
      <c r="E242" s="34">
        <f t="shared" si="12"/>
        <v>392</v>
      </c>
      <c r="F242" s="35">
        <f t="shared" si="14"/>
        <v>392</v>
      </c>
      <c r="G242" s="159">
        <v>4.71</v>
      </c>
      <c r="H242" s="87">
        <f t="shared" si="13"/>
        <v>1846.32</v>
      </c>
      <c r="I242" s="4"/>
      <c r="K242" s="5"/>
    </row>
    <row r="243" spans="2:12" s="74" customFormat="1" ht="20" x14ac:dyDescent="0.25">
      <c r="B243" s="67"/>
      <c r="C243" s="172"/>
      <c r="D243" s="172"/>
      <c r="E243" s="69" t="s">
        <v>20</v>
      </c>
      <c r="F243" s="70">
        <f>SUM(F216:F242)</f>
        <v>3960</v>
      </c>
      <c r="G243" s="165"/>
      <c r="H243" s="72">
        <f>SUM(H216:H242)</f>
        <v>21197.1</v>
      </c>
      <c r="I243" s="73"/>
      <c r="K243" s="75"/>
    </row>
    <row r="244" spans="2:12" ht="20" thickBot="1" x14ac:dyDescent="0.3">
      <c r="B244" s="38"/>
      <c r="C244" s="39"/>
      <c r="D244" s="47"/>
      <c r="E244" s="48"/>
      <c r="F244" s="49"/>
      <c r="G244" s="159"/>
      <c r="H244" s="87"/>
      <c r="I244" s="4"/>
      <c r="K244" s="5"/>
    </row>
    <row r="245" spans="2:12" ht="20" thickBot="1" x14ac:dyDescent="0.25">
      <c r="B245" s="38"/>
      <c r="C245" s="173"/>
      <c r="D245" s="304" t="s">
        <v>159</v>
      </c>
      <c r="E245" s="305"/>
      <c r="F245" s="306"/>
      <c r="G245" s="166"/>
      <c r="H245" s="87"/>
      <c r="I245" s="4"/>
      <c r="K245" s="5"/>
    </row>
    <row r="246" spans="2:12" ht="20" x14ac:dyDescent="0.25">
      <c r="B246" s="38">
        <v>215</v>
      </c>
      <c r="C246" s="39" t="s">
        <v>160</v>
      </c>
      <c r="D246" s="133" t="s">
        <v>161</v>
      </c>
      <c r="E246" s="28">
        <f t="shared" ref="E246:E255" si="15">D246-C246</f>
        <v>60</v>
      </c>
      <c r="F246" s="29">
        <f t="shared" si="14"/>
        <v>60</v>
      </c>
      <c r="G246" s="159">
        <v>6.73</v>
      </c>
      <c r="H246" s="87">
        <f t="shared" si="13"/>
        <v>403.8</v>
      </c>
      <c r="I246" s="4"/>
      <c r="K246" s="5"/>
    </row>
    <row r="247" spans="2:12" ht="20" x14ac:dyDescent="0.25">
      <c r="B247" s="38">
        <v>216</v>
      </c>
      <c r="C247" s="39" t="s">
        <v>162</v>
      </c>
      <c r="D247" s="39" t="s">
        <v>163</v>
      </c>
      <c r="E247" s="34">
        <f t="shared" si="15"/>
        <v>207</v>
      </c>
      <c r="F247" s="35">
        <f t="shared" si="14"/>
        <v>207</v>
      </c>
      <c r="G247" s="159">
        <v>6.73</v>
      </c>
      <c r="H247" s="87">
        <f t="shared" si="13"/>
        <v>1393.1100000000001</v>
      </c>
      <c r="I247" s="4"/>
      <c r="K247" s="5"/>
    </row>
    <row r="248" spans="2:12" ht="20" x14ac:dyDescent="0.25">
      <c r="B248" s="38">
        <v>217</v>
      </c>
      <c r="C248" s="39" t="s">
        <v>164</v>
      </c>
      <c r="D248" s="39" t="s">
        <v>165</v>
      </c>
      <c r="E248" s="34">
        <f t="shared" si="15"/>
        <v>671</v>
      </c>
      <c r="F248" s="35">
        <f t="shared" si="14"/>
        <v>671</v>
      </c>
      <c r="G248" s="159">
        <v>6.73</v>
      </c>
      <c r="H248" s="87">
        <f t="shared" si="13"/>
        <v>4515.83</v>
      </c>
      <c r="I248" s="4"/>
      <c r="K248" s="5"/>
    </row>
    <row r="249" spans="2:12" ht="20" x14ac:dyDescent="0.25">
      <c r="B249" s="38">
        <v>218</v>
      </c>
      <c r="C249" s="39" t="s">
        <v>166</v>
      </c>
      <c r="D249" s="39" t="s">
        <v>167</v>
      </c>
      <c r="E249" s="34">
        <f t="shared" si="15"/>
        <v>3</v>
      </c>
      <c r="F249" s="35">
        <f t="shared" si="14"/>
        <v>3</v>
      </c>
      <c r="G249" s="159">
        <v>6.73</v>
      </c>
      <c r="H249" s="122">
        <f t="shared" si="13"/>
        <v>20.190000000000001</v>
      </c>
      <c r="I249" s="4"/>
      <c r="K249" s="5"/>
    </row>
    <row r="250" spans="2:12" ht="20" x14ac:dyDescent="0.25">
      <c r="B250" s="38">
        <v>219</v>
      </c>
      <c r="C250" s="39" t="s">
        <v>168</v>
      </c>
      <c r="D250" s="39" t="s">
        <v>169</v>
      </c>
      <c r="E250" s="34">
        <f t="shared" si="15"/>
        <v>185</v>
      </c>
      <c r="F250" s="35">
        <f t="shared" si="14"/>
        <v>185</v>
      </c>
      <c r="G250" s="159">
        <v>6.73</v>
      </c>
      <c r="H250" s="87">
        <f t="shared" si="13"/>
        <v>1245.0500000000002</v>
      </c>
      <c r="I250" s="4"/>
      <c r="K250" s="5"/>
    </row>
    <row r="251" spans="2:12" ht="24.75" customHeight="1" x14ac:dyDescent="0.25">
      <c r="B251" s="38" t="s">
        <v>170</v>
      </c>
      <c r="C251" s="39" t="s">
        <v>171</v>
      </c>
      <c r="D251" s="39" t="s">
        <v>172</v>
      </c>
      <c r="E251" s="34">
        <f t="shared" si="15"/>
        <v>174</v>
      </c>
      <c r="F251" s="35">
        <f t="shared" si="14"/>
        <v>174</v>
      </c>
      <c r="G251" s="159">
        <v>4.71</v>
      </c>
      <c r="H251" s="87">
        <f t="shared" si="13"/>
        <v>819.54</v>
      </c>
      <c r="I251" s="4"/>
      <c r="K251" s="5"/>
    </row>
    <row r="252" spans="2:12" ht="24" customHeight="1" x14ac:dyDescent="0.25">
      <c r="B252" s="38" t="s">
        <v>173</v>
      </c>
      <c r="C252" s="39" t="s">
        <v>174</v>
      </c>
      <c r="D252" s="39" t="s">
        <v>175</v>
      </c>
      <c r="E252" s="34">
        <f t="shared" si="15"/>
        <v>269</v>
      </c>
      <c r="F252" s="35">
        <f t="shared" si="14"/>
        <v>269</v>
      </c>
      <c r="G252" s="159">
        <v>4.71</v>
      </c>
      <c r="H252" s="87">
        <f t="shared" si="13"/>
        <v>1266.99</v>
      </c>
      <c r="I252" s="4"/>
      <c r="K252" s="5"/>
    </row>
    <row r="253" spans="2:12" ht="22.5" customHeight="1" x14ac:dyDescent="0.25">
      <c r="B253" s="38" t="s">
        <v>176</v>
      </c>
      <c r="C253" s="39" t="s">
        <v>177</v>
      </c>
      <c r="D253" s="39" t="s">
        <v>178</v>
      </c>
      <c r="E253" s="34">
        <f t="shared" si="15"/>
        <v>564</v>
      </c>
      <c r="F253" s="35">
        <f t="shared" si="14"/>
        <v>564</v>
      </c>
      <c r="G253" s="159">
        <v>4.71</v>
      </c>
      <c r="H253" s="87">
        <f t="shared" si="13"/>
        <v>2656.44</v>
      </c>
      <c r="I253" s="4"/>
      <c r="K253" s="5"/>
    </row>
    <row r="254" spans="2:12" ht="19.5" customHeight="1" x14ac:dyDescent="0.25">
      <c r="B254" s="38" t="s">
        <v>179</v>
      </c>
      <c r="C254" s="39" t="s">
        <v>180</v>
      </c>
      <c r="D254" s="39" t="s">
        <v>181</v>
      </c>
      <c r="E254" s="34">
        <f t="shared" si="15"/>
        <v>288</v>
      </c>
      <c r="F254" s="35">
        <f t="shared" si="14"/>
        <v>288</v>
      </c>
      <c r="G254" s="159">
        <v>4.71</v>
      </c>
      <c r="H254" s="87">
        <f t="shared" si="13"/>
        <v>1356.48</v>
      </c>
      <c r="I254" s="4"/>
      <c r="K254" s="5"/>
    </row>
    <row r="255" spans="2:12" ht="17.25" customHeight="1" thickBot="1" x14ac:dyDescent="0.3">
      <c r="B255" s="38" t="s">
        <v>182</v>
      </c>
      <c r="C255" s="174" t="s">
        <v>183</v>
      </c>
      <c r="D255" s="174" t="s">
        <v>184</v>
      </c>
      <c r="E255" s="175">
        <f t="shared" si="15"/>
        <v>369</v>
      </c>
      <c r="F255" s="176">
        <f t="shared" si="14"/>
        <v>369</v>
      </c>
      <c r="G255" s="177">
        <v>4.71</v>
      </c>
      <c r="H255" s="178">
        <f t="shared" si="13"/>
        <v>1737.99</v>
      </c>
      <c r="I255" s="4"/>
      <c r="K255" s="5"/>
    </row>
    <row r="256" spans="2:12" ht="19" x14ac:dyDescent="0.2">
      <c r="B256" s="310">
        <v>209</v>
      </c>
      <c r="C256" s="179">
        <v>15240</v>
      </c>
      <c r="D256" s="148">
        <v>15240</v>
      </c>
      <c r="E256" s="180">
        <f>D256-C256</f>
        <v>0</v>
      </c>
      <c r="F256" s="181">
        <f t="shared" si="14"/>
        <v>0</v>
      </c>
      <c r="G256" s="182">
        <v>8.2100000000000009</v>
      </c>
      <c r="H256" s="183">
        <f>G256*F256</f>
        <v>0</v>
      </c>
      <c r="I256" s="312">
        <f>H256+H257</f>
        <v>0</v>
      </c>
      <c r="J256" s="289" t="s">
        <v>185</v>
      </c>
      <c r="K256" s="73"/>
      <c r="L256" s="184"/>
    </row>
    <row r="257" spans="2:11" ht="21" thickBot="1" x14ac:dyDescent="0.25">
      <c r="B257" s="311"/>
      <c r="C257" s="185" t="s">
        <v>218</v>
      </c>
      <c r="D257" s="186"/>
      <c r="E257" s="187"/>
      <c r="F257" s="188"/>
      <c r="G257" s="189">
        <v>3.24</v>
      </c>
      <c r="H257" s="190">
        <f>G257*F257</f>
        <v>0</v>
      </c>
      <c r="I257" s="313"/>
      <c r="J257" s="290"/>
      <c r="K257" s="4"/>
    </row>
    <row r="258" spans="2:11" ht="21" thickBot="1" x14ac:dyDescent="0.3">
      <c r="B258" s="217" t="s">
        <v>186</v>
      </c>
      <c r="C258" s="191">
        <v>238</v>
      </c>
      <c r="D258" s="84" t="s">
        <v>187</v>
      </c>
      <c r="E258" s="133">
        <f t="shared" ref="E258:E268" si="16">D258-C258</f>
        <v>1</v>
      </c>
      <c r="F258" s="29">
        <f t="shared" ref="F258:F268" si="17">E258</f>
        <v>1</v>
      </c>
      <c r="G258" s="192">
        <v>6.73</v>
      </c>
      <c r="H258" s="193">
        <f t="shared" ref="H258:H268" si="18">G258*F258</f>
        <v>6.73</v>
      </c>
      <c r="I258" s="194" t="s">
        <v>188</v>
      </c>
      <c r="J258" s="195"/>
      <c r="K258" s="4"/>
    </row>
    <row r="259" spans="2:11" ht="20" x14ac:dyDescent="0.25">
      <c r="B259" s="218">
        <v>212</v>
      </c>
      <c r="C259" s="196" t="s">
        <v>189</v>
      </c>
      <c r="D259" s="39" t="s">
        <v>190</v>
      </c>
      <c r="E259" s="39">
        <f t="shared" si="16"/>
        <v>151</v>
      </c>
      <c r="F259" s="35">
        <f t="shared" si="17"/>
        <v>151</v>
      </c>
      <c r="G259" s="197">
        <v>6.73</v>
      </c>
      <c r="H259" s="198">
        <f t="shared" si="18"/>
        <v>1016.23</v>
      </c>
      <c r="I259" s="199" t="s">
        <v>188</v>
      </c>
      <c r="J259" s="200"/>
      <c r="K259" s="4"/>
    </row>
    <row r="260" spans="2:11" ht="20" x14ac:dyDescent="0.25">
      <c r="B260" s="218">
        <v>213</v>
      </c>
      <c r="C260" s="173" t="s">
        <v>191</v>
      </c>
      <c r="D260" s="39" t="s">
        <v>192</v>
      </c>
      <c r="E260" s="39">
        <f t="shared" si="16"/>
        <v>26</v>
      </c>
      <c r="F260" s="35">
        <f t="shared" si="17"/>
        <v>26</v>
      </c>
      <c r="G260" s="197">
        <v>6.73</v>
      </c>
      <c r="H260" s="198">
        <f t="shared" si="18"/>
        <v>174.98000000000002</v>
      </c>
      <c r="I260" s="201" t="s">
        <v>188</v>
      </c>
      <c r="J260" s="195"/>
      <c r="K260" s="4"/>
    </row>
    <row r="261" spans="2:11" ht="20" x14ac:dyDescent="0.25">
      <c r="B261" s="218">
        <v>214</v>
      </c>
      <c r="C261" s="173" t="s">
        <v>193</v>
      </c>
      <c r="D261" s="39" t="s">
        <v>194</v>
      </c>
      <c r="E261" s="39">
        <f t="shared" si="16"/>
        <v>138</v>
      </c>
      <c r="F261" s="35">
        <f t="shared" si="17"/>
        <v>138</v>
      </c>
      <c r="G261" s="197">
        <v>6.73</v>
      </c>
      <c r="H261" s="198">
        <f t="shared" si="18"/>
        <v>928.74</v>
      </c>
      <c r="I261" s="201" t="s">
        <v>188</v>
      </c>
      <c r="J261" s="195"/>
      <c r="K261" s="4"/>
    </row>
    <row r="262" spans="2:11" ht="19.5" customHeight="1" x14ac:dyDescent="0.25">
      <c r="B262" s="218">
        <v>220</v>
      </c>
      <c r="C262" s="173" t="s">
        <v>195</v>
      </c>
      <c r="D262" s="39" t="s">
        <v>196</v>
      </c>
      <c r="E262" s="39">
        <f t="shared" si="16"/>
        <v>2</v>
      </c>
      <c r="F262" s="35">
        <f t="shared" si="17"/>
        <v>2</v>
      </c>
      <c r="G262" s="197">
        <v>6.73</v>
      </c>
      <c r="H262" s="198">
        <f t="shared" si="18"/>
        <v>13.46</v>
      </c>
      <c r="I262" s="201" t="s">
        <v>188</v>
      </c>
      <c r="J262" s="195"/>
      <c r="K262" s="4"/>
    </row>
    <row r="263" spans="2:11" ht="18.75" customHeight="1" x14ac:dyDescent="0.25">
      <c r="B263" s="218">
        <v>221</v>
      </c>
      <c r="C263" s="173" t="s">
        <v>197</v>
      </c>
      <c r="D263" s="39" t="s">
        <v>198</v>
      </c>
      <c r="E263" s="39">
        <f t="shared" si="16"/>
        <v>84</v>
      </c>
      <c r="F263" s="35">
        <f t="shared" si="17"/>
        <v>84</v>
      </c>
      <c r="G263" s="197">
        <v>6.73</v>
      </c>
      <c r="H263" s="198">
        <f t="shared" si="18"/>
        <v>565.32000000000005</v>
      </c>
      <c r="I263" s="201" t="s">
        <v>188</v>
      </c>
      <c r="J263" s="195"/>
      <c r="K263" s="4"/>
    </row>
    <row r="264" spans="2:11" ht="20" x14ac:dyDescent="0.25">
      <c r="B264" s="218">
        <v>222</v>
      </c>
      <c r="C264" s="173" t="s">
        <v>199</v>
      </c>
      <c r="D264" s="39" t="s">
        <v>200</v>
      </c>
      <c r="E264" s="39">
        <f t="shared" si="16"/>
        <v>325</v>
      </c>
      <c r="F264" s="35">
        <f t="shared" si="17"/>
        <v>325</v>
      </c>
      <c r="G264" s="197">
        <v>6.73</v>
      </c>
      <c r="H264" s="198">
        <f t="shared" si="18"/>
        <v>2187.25</v>
      </c>
      <c r="I264" s="201" t="s">
        <v>188</v>
      </c>
      <c r="J264" s="195"/>
      <c r="K264" s="4"/>
    </row>
    <row r="265" spans="2:11" ht="16.5" customHeight="1" x14ac:dyDescent="0.25">
      <c r="B265" s="218">
        <v>223</v>
      </c>
      <c r="C265" s="173" t="s">
        <v>201</v>
      </c>
      <c r="D265" s="39" t="s">
        <v>202</v>
      </c>
      <c r="E265" s="39">
        <f t="shared" si="16"/>
        <v>335</v>
      </c>
      <c r="F265" s="35">
        <f t="shared" si="17"/>
        <v>335</v>
      </c>
      <c r="G265" s="197">
        <v>6.73</v>
      </c>
      <c r="H265" s="198">
        <f t="shared" si="18"/>
        <v>2254.5500000000002</v>
      </c>
      <c r="I265" s="201" t="s">
        <v>188</v>
      </c>
      <c r="J265" s="195"/>
      <c r="K265" s="4"/>
    </row>
    <row r="266" spans="2:11" ht="17.25" customHeight="1" x14ac:dyDescent="0.25">
      <c r="B266" s="218">
        <v>224</v>
      </c>
      <c r="C266" s="173" t="s">
        <v>203</v>
      </c>
      <c r="D266" s="39" t="s">
        <v>204</v>
      </c>
      <c r="E266" s="39">
        <f t="shared" si="16"/>
        <v>115</v>
      </c>
      <c r="F266" s="35">
        <f t="shared" si="17"/>
        <v>115</v>
      </c>
      <c r="G266" s="197">
        <v>6.73</v>
      </c>
      <c r="H266" s="198">
        <f t="shared" si="18"/>
        <v>773.95</v>
      </c>
      <c r="I266" s="201" t="s">
        <v>188</v>
      </c>
      <c r="J266" s="195"/>
      <c r="K266" s="4"/>
    </row>
    <row r="267" spans="2:11" ht="15.75" customHeight="1" x14ac:dyDescent="0.25">
      <c r="B267" s="218">
        <v>225</v>
      </c>
      <c r="C267" s="173" t="s">
        <v>205</v>
      </c>
      <c r="D267" s="133" t="s">
        <v>205</v>
      </c>
      <c r="E267" s="39">
        <f t="shared" si="16"/>
        <v>0</v>
      </c>
      <c r="F267" s="35">
        <f t="shared" si="17"/>
        <v>0</v>
      </c>
      <c r="G267" s="197">
        <v>6.73</v>
      </c>
      <c r="H267" s="198">
        <f t="shared" si="18"/>
        <v>0</v>
      </c>
      <c r="I267" s="201" t="s">
        <v>188</v>
      </c>
      <c r="J267" s="195"/>
      <c r="K267" s="4"/>
    </row>
    <row r="268" spans="2:11" ht="21" thickBot="1" x14ac:dyDescent="0.3">
      <c r="B268" s="219">
        <v>226</v>
      </c>
      <c r="C268" s="147" t="s">
        <v>206</v>
      </c>
      <c r="D268" s="202" t="s">
        <v>207</v>
      </c>
      <c r="E268" s="47">
        <f t="shared" si="16"/>
        <v>1</v>
      </c>
      <c r="F268" s="49">
        <f t="shared" si="17"/>
        <v>1</v>
      </c>
      <c r="G268" s="203">
        <v>6.73</v>
      </c>
      <c r="H268" s="204">
        <f t="shared" si="18"/>
        <v>6.73</v>
      </c>
      <c r="I268" s="205" t="s">
        <v>188</v>
      </c>
      <c r="J268" s="195"/>
      <c r="K268" s="4"/>
    </row>
    <row r="269" spans="2:11" ht="20" x14ac:dyDescent="0.2">
      <c r="B269" s="220">
        <v>227</v>
      </c>
      <c r="C269" s="196" t="s">
        <v>208</v>
      </c>
      <c r="D269" s="291"/>
      <c r="E269" s="292"/>
      <c r="F269" s="84"/>
      <c r="G269" s="206"/>
      <c r="H269" s="207"/>
      <c r="I269" s="208"/>
      <c r="J269" s="208"/>
      <c r="K269" s="5"/>
    </row>
    <row r="270" spans="2:11" ht="21" thickBot="1" x14ac:dyDescent="0.25">
      <c r="B270" s="221">
        <v>228</v>
      </c>
      <c r="C270" s="209" t="s">
        <v>209</v>
      </c>
      <c r="D270" s="85" t="s">
        <v>209</v>
      </c>
      <c r="E270" s="86" t="s">
        <v>209</v>
      </c>
      <c r="F270" s="86" t="s">
        <v>209</v>
      </c>
      <c r="G270" s="210"/>
      <c r="H270" s="211">
        <v>0</v>
      </c>
      <c r="I270" s="212" t="s">
        <v>210</v>
      </c>
      <c r="J270" s="212"/>
      <c r="K270" s="5"/>
    </row>
    <row r="271" spans="2:11" s="74" customFormat="1" ht="20" x14ac:dyDescent="0.25">
      <c r="B271" s="67"/>
      <c r="C271" s="172"/>
      <c r="D271" s="172"/>
      <c r="E271" s="69" t="s">
        <v>20</v>
      </c>
      <c r="F271" s="70">
        <f>SUM(F246:F270)</f>
        <v>3968</v>
      </c>
      <c r="G271" s="165"/>
      <c r="H271" s="72">
        <f>SUM(H246:H270)</f>
        <v>23343.360000000001</v>
      </c>
      <c r="I271" s="73"/>
      <c r="K271" s="75"/>
    </row>
    <row r="272" spans="2:11" ht="20" thickBot="1" x14ac:dyDescent="0.3">
      <c r="B272" s="46"/>
      <c r="C272" s="222"/>
      <c r="D272" s="222"/>
      <c r="E272" s="223"/>
      <c r="F272" s="224"/>
      <c r="G272" s="225"/>
      <c r="H272" s="226"/>
      <c r="I272" s="4"/>
      <c r="K272" s="5"/>
    </row>
    <row r="273" spans="2:9" ht="22" thickBot="1" x14ac:dyDescent="0.3">
      <c r="B273" s="227"/>
      <c r="C273" s="228"/>
      <c r="D273" s="293" t="s">
        <v>219</v>
      </c>
      <c r="E273" s="294"/>
      <c r="F273" s="295"/>
      <c r="G273" s="229"/>
      <c r="H273" s="227"/>
      <c r="I273" s="227"/>
    </row>
    <row r="274" spans="2:9" ht="21" thickBot="1" x14ac:dyDescent="0.25">
      <c r="B274" s="231">
        <v>460</v>
      </c>
      <c r="C274" s="232" t="s">
        <v>224</v>
      </c>
      <c r="D274" s="233">
        <v>6623</v>
      </c>
      <c r="E274" s="232">
        <f>D274-C274</f>
        <v>178</v>
      </c>
      <c r="F274" s="234" t="s">
        <v>226</v>
      </c>
      <c r="G274" s="154">
        <v>6.73</v>
      </c>
      <c r="H274" s="235">
        <f t="shared" ref="H274:H282" si="19">G274*F274</f>
        <v>1197.94</v>
      </c>
      <c r="I274" s="208" t="s">
        <v>220</v>
      </c>
    </row>
    <row r="275" spans="2:9" ht="21" thickBot="1" x14ac:dyDescent="0.25">
      <c r="B275" s="236">
        <v>462</v>
      </c>
      <c r="C275" s="237" t="s">
        <v>227</v>
      </c>
      <c r="D275" s="161">
        <v>2405</v>
      </c>
      <c r="E275" s="232">
        <f>D275-C275</f>
        <v>92</v>
      </c>
      <c r="F275" s="234" t="s">
        <v>228</v>
      </c>
      <c r="G275" s="159">
        <v>6.73</v>
      </c>
      <c r="H275" s="238">
        <f t="shared" si="19"/>
        <v>619.16000000000008</v>
      </c>
      <c r="I275" s="239" t="s">
        <v>220</v>
      </c>
    </row>
    <row r="276" spans="2:9" ht="21" thickBot="1" x14ac:dyDescent="0.25">
      <c r="B276" s="236">
        <v>463</v>
      </c>
      <c r="C276" s="237" t="s">
        <v>225</v>
      </c>
      <c r="D276" s="161">
        <v>1168</v>
      </c>
      <c r="E276" s="232">
        <f>D276-C276</f>
        <v>28</v>
      </c>
      <c r="F276" s="234" t="s">
        <v>229</v>
      </c>
      <c r="G276" s="159">
        <v>6.73</v>
      </c>
      <c r="H276" s="238">
        <f t="shared" si="19"/>
        <v>188.44</v>
      </c>
      <c r="I276" s="239" t="s">
        <v>220</v>
      </c>
    </row>
    <row r="277" spans="2:9" ht="20" x14ac:dyDescent="0.2">
      <c r="B277" s="236">
        <v>464</v>
      </c>
      <c r="C277" s="237" t="s">
        <v>230</v>
      </c>
      <c r="D277" s="161">
        <v>3643</v>
      </c>
      <c r="E277" s="232">
        <f>D277-C277</f>
        <v>52</v>
      </c>
      <c r="F277" s="234" t="s">
        <v>231</v>
      </c>
      <c r="G277" s="159">
        <v>6.73</v>
      </c>
      <c r="H277" s="238">
        <f t="shared" si="19"/>
        <v>349.96000000000004</v>
      </c>
      <c r="I277" s="239" t="s">
        <v>220</v>
      </c>
    </row>
    <row r="278" spans="2:9" ht="21" thickBot="1" x14ac:dyDescent="0.25">
      <c r="B278" s="236">
        <v>465</v>
      </c>
      <c r="C278" s="237"/>
      <c r="D278" s="161" t="s">
        <v>208</v>
      </c>
      <c r="E278" s="161"/>
      <c r="F278" s="234"/>
      <c r="G278" s="159"/>
      <c r="H278" s="238"/>
      <c r="I278" s="239" t="s">
        <v>220</v>
      </c>
    </row>
    <row r="279" spans="2:9" ht="20" x14ac:dyDescent="0.2">
      <c r="B279" s="236">
        <v>466</v>
      </c>
      <c r="C279" s="237" t="s">
        <v>232</v>
      </c>
      <c r="D279" s="161">
        <v>8</v>
      </c>
      <c r="E279" s="232">
        <f>D279-C279</f>
        <v>0</v>
      </c>
      <c r="F279" s="234" t="s">
        <v>209</v>
      </c>
      <c r="G279" s="159">
        <v>6.73</v>
      </c>
      <c r="H279" s="238">
        <f t="shared" si="19"/>
        <v>0</v>
      </c>
      <c r="I279" s="239" t="s">
        <v>220</v>
      </c>
    </row>
    <row r="280" spans="2:9" ht="20" x14ac:dyDescent="0.2">
      <c r="B280" s="240">
        <v>467</v>
      </c>
      <c r="C280" s="241"/>
      <c r="D280" s="242" t="s">
        <v>208</v>
      </c>
      <c r="E280" s="242"/>
      <c r="F280" s="243"/>
      <c r="G280" s="163"/>
      <c r="H280" s="244"/>
      <c r="I280" s="245"/>
    </row>
    <row r="281" spans="2:9" ht="21" thickBot="1" x14ac:dyDescent="0.25">
      <c r="B281" s="240">
        <v>468</v>
      </c>
      <c r="C281" s="241"/>
      <c r="D281" s="242" t="s">
        <v>208</v>
      </c>
      <c r="E281" s="242"/>
      <c r="F281" s="243"/>
      <c r="G281" s="163"/>
      <c r="H281" s="244"/>
      <c r="I281" s="245"/>
    </row>
    <row r="282" spans="2:9" ht="21" thickBot="1" x14ac:dyDescent="0.25">
      <c r="B282" s="246">
        <v>469</v>
      </c>
      <c r="C282" s="247" t="s">
        <v>221</v>
      </c>
      <c r="D282" s="248">
        <v>730</v>
      </c>
      <c r="E282" s="232">
        <f>D282-C282</f>
        <v>0</v>
      </c>
      <c r="F282" s="156">
        <f t="shared" ref="F282" si="20">D282-C282</f>
        <v>0</v>
      </c>
      <c r="G282" s="156">
        <v>6.73</v>
      </c>
      <c r="H282" s="249">
        <f t="shared" si="19"/>
        <v>0</v>
      </c>
      <c r="I282" s="212" t="s">
        <v>220</v>
      </c>
    </row>
    <row r="283" spans="2:9" ht="21" thickBot="1" x14ac:dyDescent="0.3">
      <c r="B283" s="4"/>
      <c r="C283" s="250" t="s">
        <v>222</v>
      </c>
      <c r="D283" s="251"/>
      <c r="E283" s="251"/>
      <c r="F283" s="252"/>
      <c r="G283" s="252"/>
      <c r="H283" s="253"/>
      <c r="I283" s="257">
        <f>H274+H275+H277+H276+H279+H282</f>
        <v>2355.5000000000005</v>
      </c>
    </row>
    <row r="284" spans="2:9" ht="16" thickBot="1" x14ac:dyDescent="0.25">
      <c r="B284" s="227"/>
      <c r="C284" s="227"/>
      <c r="D284" s="254"/>
      <c r="E284" s="254"/>
      <c r="F284" s="254"/>
      <c r="G284" s="227"/>
      <c r="H284" s="227"/>
      <c r="I284" s="227"/>
    </row>
    <row r="285" spans="2:9" ht="22" thickBot="1" x14ac:dyDescent="0.3">
      <c r="B285" s="254"/>
      <c r="C285" s="255"/>
      <c r="D285" s="296" t="s">
        <v>223</v>
      </c>
      <c r="E285" s="297"/>
      <c r="F285" s="298"/>
      <c r="G285" s="256"/>
      <c r="H285" s="254"/>
      <c r="I285" s="254"/>
    </row>
    <row r="286" spans="2:9" ht="21" thickBot="1" x14ac:dyDescent="0.25">
      <c r="B286" s="231">
        <v>480</v>
      </c>
      <c r="C286" s="232" t="s">
        <v>233</v>
      </c>
      <c r="D286" s="233">
        <v>760</v>
      </c>
      <c r="E286" s="232">
        <f>D286-C286</f>
        <v>123</v>
      </c>
      <c r="F286" s="206" t="s">
        <v>234</v>
      </c>
      <c r="G286" s="206" t="str">
        <f>F286</f>
        <v>123</v>
      </c>
      <c r="H286" s="154">
        <v>6.73</v>
      </c>
      <c r="I286" s="208">
        <f>G286*H286</f>
        <v>827.79000000000008</v>
      </c>
    </row>
    <row r="287" spans="2:9" ht="20" x14ac:dyDescent="0.2">
      <c r="B287" s="236">
        <v>482</v>
      </c>
      <c r="C287" s="237" t="s">
        <v>235</v>
      </c>
      <c r="D287" s="161">
        <v>346</v>
      </c>
      <c r="E287" s="232">
        <f>D287-C287</f>
        <v>0</v>
      </c>
      <c r="F287" s="234" t="s">
        <v>209</v>
      </c>
      <c r="G287" s="234" t="str">
        <f>F287</f>
        <v>0</v>
      </c>
      <c r="H287" s="159">
        <v>6.73</v>
      </c>
      <c r="I287" s="239">
        <f t="shared" ref="I287:I289" si="21">G287*H287</f>
        <v>0</v>
      </c>
    </row>
    <row r="288" spans="2:9" ht="21" thickBot="1" x14ac:dyDescent="0.25">
      <c r="B288" s="236">
        <v>483</v>
      </c>
      <c r="C288" s="237" t="s">
        <v>236</v>
      </c>
      <c r="D288" s="161">
        <v>163</v>
      </c>
      <c r="E288" s="161">
        <v>0</v>
      </c>
      <c r="F288" s="234" t="s">
        <v>209</v>
      </c>
      <c r="G288" s="234" t="str">
        <f t="shared" ref="G288:G290" si="22">F288</f>
        <v>0</v>
      </c>
      <c r="H288" s="159">
        <v>6.73</v>
      </c>
      <c r="I288" s="239">
        <f t="shared" si="21"/>
        <v>0</v>
      </c>
    </row>
    <row r="289" spans="2:9" ht="21" thickBot="1" x14ac:dyDescent="0.25">
      <c r="B289" s="246">
        <v>485</v>
      </c>
      <c r="C289" s="241" t="s">
        <v>237</v>
      </c>
      <c r="D289" s="242">
        <v>2122</v>
      </c>
      <c r="E289" s="259">
        <f>D289-C289</f>
        <v>112</v>
      </c>
      <c r="F289" s="243" t="s">
        <v>238</v>
      </c>
      <c r="G289" s="243" t="str">
        <f t="shared" si="22"/>
        <v>112</v>
      </c>
      <c r="H289" s="163">
        <v>6.73</v>
      </c>
      <c r="I289" s="245">
        <f t="shared" si="21"/>
        <v>753.76</v>
      </c>
    </row>
    <row r="290" spans="2:9" s="4" customFormat="1" ht="21" thickBot="1" x14ac:dyDescent="0.3">
      <c r="B290" s="258"/>
      <c r="C290" s="260" t="s">
        <v>222</v>
      </c>
      <c r="D290" s="261"/>
      <c r="E290" s="261"/>
      <c r="F290" s="262">
        <f>SUM(F286:F289)</f>
        <v>0</v>
      </c>
      <c r="G290" s="263">
        <f t="shared" si="22"/>
        <v>0</v>
      </c>
      <c r="H290" s="264"/>
      <c r="I290" s="265">
        <f>SUM(I286:I289)</f>
        <v>1581.5500000000002</v>
      </c>
    </row>
    <row r="291" spans="2:9" x14ac:dyDescent="0.2">
      <c r="B291" s="227"/>
      <c r="C291" s="230"/>
      <c r="D291" s="230"/>
      <c r="E291" s="230"/>
      <c r="F291" s="230"/>
      <c r="G291" s="230"/>
      <c r="H291" s="230"/>
      <c r="I291" s="230"/>
    </row>
    <row r="292" spans="2:9" x14ac:dyDescent="0.2">
      <c r="B292" s="227"/>
      <c r="C292" s="227"/>
      <c r="D292" s="227"/>
      <c r="E292" s="227"/>
      <c r="F292" s="227"/>
      <c r="G292" s="227"/>
      <c r="H292" s="227"/>
      <c r="I292" s="227"/>
    </row>
    <row r="293" spans="2:9" x14ac:dyDescent="0.2">
      <c r="B293" s="227"/>
      <c r="C293" s="227"/>
      <c r="D293" s="227"/>
      <c r="E293" s="227"/>
      <c r="F293" s="227"/>
      <c r="G293" s="227"/>
      <c r="H293" s="227"/>
      <c r="I293" s="227"/>
    </row>
    <row r="294" spans="2:9" x14ac:dyDescent="0.2">
      <c r="B294" s="227"/>
      <c r="C294" s="227"/>
      <c r="D294" s="227"/>
      <c r="E294" s="227"/>
      <c r="F294" s="227"/>
      <c r="G294" s="227"/>
      <c r="H294" s="227"/>
      <c r="I294" s="227"/>
    </row>
    <row r="295" spans="2:9" x14ac:dyDescent="0.2">
      <c r="B295" s="227"/>
      <c r="C295" s="227"/>
      <c r="D295" s="227"/>
      <c r="E295" s="227"/>
      <c r="F295" s="227"/>
      <c r="G295" s="227"/>
      <c r="H295" s="227"/>
      <c r="I295" s="227"/>
    </row>
    <row r="296" spans="2:9" x14ac:dyDescent="0.2">
      <c r="B296" s="227"/>
      <c r="C296" s="227"/>
      <c r="D296" s="227"/>
      <c r="E296" s="227"/>
      <c r="F296" s="227"/>
      <c r="G296" s="227"/>
      <c r="H296" s="227"/>
      <c r="I296" s="227"/>
    </row>
    <row r="297" spans="2:9" x14ac:dyDescent="0.2">
      <c r="B297" s="227"/>
      <c r="C297" s="227"/>
      <c r="D297" s="227"/>
      <c r="E297" s="227"/>
      <c r="F297" s="227"/>
      <c r="G297" s="227"/>
      <c r="H297" s="227"/>
      <c r="I297" s="227"/>
    </row>
    <row r="298" spans="2:9" x14ac:dyDescent="0.2">
      <c r="B298" s="227"/>
      <c r="C298" s="227"/>
      <c r="D298" s="227"/>
      <c r="E298" s="227"/>
      <c r="F298" s="227"/>
      <c r="G298" s="227"/>
      <c r="H298" s="227"/>
      <c r="I298" s="227"/>
    </row>
    <row r="299" spans="2:9" x14ac:dyDescent="0.2">
      <c r="B299" s="227"/>
      <c r="C299" s="227"/>
      <c r="D299" s="227"/>
      <c r="E299" s="227"/>
      <c r="F299" s="227"/>
      <c r="G299" s="227"/>
      <c r="H299" s="227"/>
      <c r="I299" s="227"/>
    </row>
    <row r="300" spans="2:9" x14ac:dyDescent="0.2">
      <c r="B300" s="227"/>
      <c r="C300" s="227"/>
      <c r="D300" s="227"/>
      <c r="E300" s="227"/>
      <c r="F300" s="227"/>
      <c r="G300" s="227"/>
      <c r="H300" s="227"/>
      <c r="I300" s="227"/>
    </row>
    <row r="301" spans="2:9" x14ac:dyDescent="0.2">
      <c r="B301" s="227"/>
      <c r="C301" s="227"/>
      <c r="D301" s="227"/>
      <c r="E301" s="227"/>
      <c r="F301" s="227"/>
      <c r="G301" s="227"/>
      <c r="H301" s="227"/>
      <c r="I301" s="227"/>
    </row>
    <row r="302" spans="2:9" x14ac:dyDescent="0.2">
      <c r="B302" s="227"/>
      <c r="C302" s="227"/>
      <c r="D302" s="227"/>
      <c r="E302" s="227"/>
      <c r="F302" s="227"/>
      <c r="G302" s="227"/>
      <c r="H302" s="227"/>
      <c r="I302" s="227"/>
    </row>
    <row r="303" spans="2:9" x14ac:dyDescent="0.2">
      <c r="B303" s="227"/>
      <c r="C303" s="227"/>
      <c r="D303" s="227"/>
      <c r="E303" s="227"/>
      <c r="F303" s="227"/>
      <c r="G303" s="227"/>
      <c r="H303" s="227"/>
      <c r="I303" s="227"/>
    </row>
    <row r="304" spans="2:9" x14ac:dyDescent="0.2">
      <c r="B304" s="227"/>
      <c r="C304" s="227"/>
      <c r="D304" s="227"/>
      <c r="E304" s="227"/>
      <c r="F304" s="227"/>
      <c r="G304" s="227"/>
      <c r="H304" s="227"/>
      <c r="I304" s="227"/>
    </row>
    <row r="305" spans="2:9" x14ac:dyDescent="0.2">
      <c r="B305" s="227"/>
      <c r="C305" s="227"/>
      <c r="D305" s="227"/>
      <c r="E305" s="227"/>
      <c r="F305" s="227"/>
      <c r="G305" s="227"/>
      <c r="H305" s="227"/>
      <c r="I305" s="227"/>
    </row>
    <row r="306" spans="2:9" x14ac:dyDescent="0.2">
      <c r="B306" s="227"/>
      <c r="C306" s="227"/>
      <c r="D306" s="227"/>
      <c r="E306" s="227"/>
      <c r="F306" s="227"/>
      <c r="G306" s="227"/>
      <c r="H306" s="227"/>
      <c r="I306" s="227"/>
    </row>
    <row r="307" spans="2:9" x14ac:dyDescent="0.2">
      <c r="B307" s="227"/>
      <c r="C307" s="227"/>
      <c r="D307" s="227"/>
      <c r="E307" s="227"/>
      <c r="F307" s="227"/>
      <c r="G307" s="227"/>
      <c r="H307" s="227"/>
      <c r="I307" s="227"/>
    </row>
    <row r="308" spans="2:9" x14ac:dyDescent="0.2">
      <c r="B308" s="227"/>
      <c r="C308" s="227"/>
      <c r="D308" s="227"/>
      <c r="E308" s="227"/>
      <c r="F308" s="227"/>
      <c r="G308" s="227"/>
      <c r="H308" s="227"/>
      <c r="I308" s="227"/>
    </row>
    <row r="309" spans="2:9" x14ac:dyDescent="0.2">
      <c r="B309" s="227"/>
      <c r="C309" s="227"/>
      <c r="D309" s="227"/>
      <c r="E309" s="227"/>
      <c r="F309" s="227"/>
      <c r="G309" s="227"/>
      <c r="H309" s="227"/>
      <c r="I309" s="227"/>
    </row>
    <row r="310" spans="2:9" x14ac:dyDescent="0.2">
      <c r="B310" s="227"/>
      <c r="C310" s="227"/>
      <c r="D310" s="227"/>
      <c r="E310" s="227"/>
      <c r="F310" s="227"/>
      <c r="G310" s="227"/>
      <c r="H310" s="227"/>
      <c r="I310" s="227"/>
    </row>
    <row r="311" spans="2:9" x14ac:dyDescent="0.2">
      <c r="B311" s="227"/>
      <c r="C311" s="227"/>
      <c r="D311" s="227"/>
      <c r="E311" s="227"/>
      <c r="F311" s="227"/>
      <c r="G311" s="227"/>
      <c r="H311" s="227"/>
      <c r="I311" s="227"/>
    </row>
    <row r="312" spans="2:9" x14ac:dyDescent="0.2">
      <c r="B312" s="227"/>
      <c r="C312" s="227"/>
      <c r="D312" s="227"/>
      <c r="E312" s="227"/>
      <c r="F312" s="227"/>
      <c r="G312" s="227"/>
      <c r="H312" s="227"/>
      <c r="I312" s="227"/>
    </row>
    <row r="313" spans="2:9" x14ac:dyDescent="0.2">
      <c r="B313" s="227"/>
      <c r="C313" s="227"/>
      <c r="D313" s="227"/>
      <c r="E313" s="227"/>
      <c r="F313" s="227"/>
      <c r="G313" s="227"/>
      <c r="H313" s="227"/>
      <c r="I313" s="227"/>
    </row>
    <row r="314" spans="2:9" x14ac:dyDescent="0.2">
      <c r="B314" s="227"/>
      <c r="C314" s="227"/>
      <c r="D314" s="227"/>
      <c r="E314" s="227"/>
      <c r="F314" s="227"/>
      <c r="G314" s="227"/>
      <c r="H314" s="227"/>
      <c r="I314" s="227"/>
    </row>
    <row r="315" spans="2:9" x14ac:dyDescent="0.2">
      <c r="B315" s="227"/>
      <c r="C315" s="227"/>
      <c r="D315" s="227"/>
      <c r="E315" s="227"/>
      <c r="F315" s="227"/>
      <c r="G315" s="227"/>
      <c r="H315" s="227"/>
      <c r="I315" s="227"/>
    </row>
    <row r="316" spans="2:9" x14ac:dyDescent="0.2">
      <c r="B316" s="227"/>
      <c r="C316" s="227"/>
      <c r="D316" s="227"/>
      <c r="E316" s="227"/>
      <c r="F316" s="227"/>
      <c r="G316" s="227"/>
      <c r="H316" s="227"/>
      <c r="I316" s="227"/>
    </row>
    <row r="317" spans="2:9" x14ac:dyDescent="0.2">
      <c r="B317" s="227"/>
      <c r="C317" s="227"/>
      <c r="D317" s="227"/>
      <c r="E317" s="227"/>
      <c r="F317" s="227"/>
      <c r="G317" s="227"/>
      <c r="H317" s="227"/>
      <c r="I317" s="227"/>
    </row>
    <row r="318" spans="2:9" x14ac:dyDescent="0.2">
      <c r="B318" s="227"/>
      <c r="C318" s="227"/>
      <c r="D318" s="227"/>
      <c r="E318" s="227"/>
      <c r="F318" s="227"/>
      <c r="G318" s="227"/>
      <c r="H318" s="227"/>
      <c r="I318" s="227"/>
    </row>
    <row r="319" spans="2:9" x14ac:dyDescent="0.2">
      <c r="B319" s="227"/>
      <c r="C319" s="227"/>
      <c r="D319" s="227"/>
      <c r="E319" s="227"/>
      <c r="F319" s="227"/>
      <c r="G319" s="227"/>
      <c r="H319" s="227"/>
      <c r="I319" s="227"/>
    </row>
    <row r="320" spans="2:9" x14ac:dyDescent="0.2">
      <c r="B320" s="227"/>
      <c r="C320" s="227"/>
      <c r="D320" s="227"/>
      <c r="E320" s="227"/>
      <c r="F320" s="227"/>
      <c r="G320" s="227"/>
      <c r="H320" s="227"/>
      <c r="I320" s="227"/>
    </row>
    <row r="321" spans="2:9" x14ac:dyDescent="0.2">
      <c r="B321" s="227"/>
      <c r="C321" s="227"/>
      <c r="D321" s="227"/>
      <c r="E321" s="227"/>
      <c r="F321" s="227"/>
      <c r="G321" s="227"/>
      <c r="H321" s="227"/>
      <c r="I321" s="227"/>
    </row>
    <row r="322" spans="2:9" x14ac:dyDescent="0.2">
      <c r="B322" s="227"/>
      <c r="C322" s="227"/>
      <c r="D322" s="227"/>
      <c r="E322" s="227"/>
      <c r="F322" s="227"/>
      <c r="G322" s="227"/>
      <c r="H322" s="227"/>
      <c r="I322" s="227"/>
    </row>
    <row r="323" spans="2:9" x14ac:dyDescent="0.2">
      <c r="B323" s="227"/>
      <c r="C323" s="227"/>
      <c r="D323" s="227"/>
      <c r="E323" s="227"/>
      <c r="F323" s="227"/>
      <c r="G323" s="227"/>
      <c r="H323" s="227"/>
      <c r="I323" s="227"/>
    </row>
    <row r="324" spans="2:9" x14ac:dyDescent="0.2">
      <c r="B324" s="227"/>
      <c r="C324" s="227"/>
      <c r="D324" s="227"/>
      <c r="E324" s="227"/>
      <c r="F324" s="227"/>
      <c r="G324" s="227"/>
      <c r="H324" s="227"/>
      <c r="I324" s="227"/>
    </row>
    <row r="325" spans="2:9" x14ac:dyDescent="0.2">
      <c r="B325" s="227"/>
      <c r="C325" s="227"/>
      <c r="D325" s="227"/>
      <c r="E325" s="227"/>
      <c r="F325" s="227"/>
      <c r="G325" s="227"/>
      <c r="H325" s="227"/>
      <c r="I325" s="227"/>
    </row>
    <row r="326" spans="2:9" x14ac:dyDescent="0.2">
      <c r="B326" s="227"/>
      <c r="C326" s="227"/>
      <c r="D326" s="227"/>
      <c r="E326" s="227"/>
      <c r="F326" s="227"/>
      <c r="G326" s="227"/>
      <c r="H326" s="227"/>
      <c r="I326" s="227"/>
    </row>
    <row r="327" spans="2:9" x14ac:dyDescent="0.2">
      <c r="B327" s="227"/>
      <c r="C327" s="227"/>
      <c r="D327" s="227"/>
      <c r="E327" s="227"/>
      <c r="F327" s="227"/>
      <c r="G327" s="227"/>
      <c r="H327" s="227"/>
      <c r="I327" s="227"/>
    </row>
    <row r="328" spans="2:9" x14ac:dyDescent="0.2">
      <c r="B328" s="227"/>
      <c r="C328" s="227"/>
      <c r="D328" s="227"/>
      <c r="E328" s="227"/>
      <c r="F328" s="227"/>
      <c r="G328" s="227"/>
      <c r="H328" s="227"/>
      <c r="I328" s="227"/>
    </row>
    <row r="329" spans="2:9" x14ac:dyDescent="0.2">
      <c r="B329" s="227"/>
      <c r="C329" s="227"/>
      <c r="D329" s="227"/>
      <c r="E329" s="227"/>
      <c r="F329" s="227"/>
      <c r="G329" s="227"/>
      <c r="H329" s="227"/>
      <c r="I329" s="227"/>
    </row>
    <row r="330" spans="2:9" x14ac:dyDescent="0.2">
      <c r="B330" s="227"/>
      <c r="C330" s="227"/>
      <c r="D330" s="227"/>
      <c r="E330" s="227"/>
      <c r="F330" s="227"/>
      <c r="G330" s="227"/>
      <c r="H330" s="227"/>
      <c r="I330" s="227"/>
    </row>
    <row r="331" spans="2:9" x14ac:dyDescent="0.2">
      <c r="B331" s="227"/>
      <c r="C331" s="227"/>
      <c r="D331" s="227"/>
      <c r="E331" s="227"/>
      <c r="F331" s="227"/>
      <c r="G331" s="227"/>
      <c r="H331" s="227"/>
      <c r="I331" s="227"/>
    </row>
    <row r="332" spans="2:9" x14ac:dyDescent="0.2">
      <c r="B332" s="227"/>
      <c r="C332" s="227"/>
      <c r="D332" s="227"/>
      <c r="E332" s="227"/>
      <c r="F332" s="227"/>
      <c r="G332" s="227"/>
      <c r="H332" s="227"/>
      <c r="I332" s="227"/>
    </row>
    <row r="333" spans="2:9" x14ac:dyDescent="0.2">
      <c r="B333" s="227"/>
      <c r="C333" s="227"/>
      <c r="D333" s="227"/>
      <c r="E333" s="227"/>
      <c r="F333" s="227"/>
      <c r="G333" s="227"/>
      <c r="H333" s="227"/>
      <c r="I333" s="227"/>
    </row>
    <row r="334" spans="2:9" x14ac:dyDescent="0.2">
      <c r="B334" s="227"/>
      <c r="C334" s="227"/>
      <c r="D334" s="227"/>
      <c r="E334" s="227"/>
      <c r="F334" s="227"/>
      <c r="G334" s="227"/>
      <c r="H334" s="227"/>
      <c r="I334" s="227"/>
    </row>
    <row r="335" spans="2:9" x14ac:dyDescent="0.2">
      <c r="B335" s="227"/>
      <c r="C335" s="227"/>
      <c r="D335" s="227"/>
      <c r="E335" s="227"/>
      <c r="F335" s="227"/>
      <c r="G335" s="227"/>
      <c r="H335" s="227"/>
      <c r="I335" s="227"/>
    </row>
    <row r="336" spans="2:9" x14ac:dyDescent="0.2">
      <c r="B336" s="227"/>
      <c r="C336" s="227"/>
      <c r="D336" s="227"/>
      <c r="E336" s="227"/>
      <c r="F336" s="227"/>
      <c r="G336" s="227"/>
      <c r="H336" s="227"/>
      <c r="I336" s="227"/>
    </row>
    <row r="337" spans="2:9" x14ac:dyDescent="0.2">
      <c r="B337" s="227"/>
      <c r="C337" s="227"/>
      <c r="D337" s="227"/>
      <c r="E337" s="227"/>
      <c r="F337" s="227"/>
      <c r="G337" s="227"/>
      <c r="H337" s="227"/>
      <c r="I337" s="227"/>
    </row>
    <row r="338" spans="2:9" x14ac:dyDescent="0.2">
      <c r="B338" s="227"/>
      <c r="C338" s="227"/>
      <c r="D338" s="227"/>
      <c r="E338" s="227"/>
      <c r="F338" s="227"/>
      <c r="G338" s="227"/>
      <c r="H338" s="227"/>
      <c r="I338" s="227"/>
    </row>
    <row r="339" spans="2:9" x14ac:dyDescent="0.2">
      <c r="B339" s="227"/>
      <c r="C339" s="227"/>
      <c r="D339" s="227"/>
      <c r="E339" s="227"/>
      <c r="F339" s="227"/>
      <c r="G339" s="227"/>
      <c r="H339" s="227"/>
      <c r="I339" s="227"/>
    </row>
    <row r="340" spans="2:9" x14ac:dyDescent="0.2">
      <c r="B340" s="227"/>
      <c r="C340" s="227"/>
      <c r="D340" s="227"/>
      <c r="E340" s="227"/>
      <c r="F340" s="227"/>
      <c r="G340" s="227"/>
      <c r="H340" s="227"/>
      <c r="I340" s="227"/>
    </row>
    <row r="341" spans="2:9" x14ac:dyDescent="0.2">
      <c r="B341" s="227"/>
      <c r="C341" s="227"/>
      <c r="D341" s="227"/>
      <c r="E341" s="227"/>
      <c r="F341" s="227"/>
      <c r="G341" s="227"/>
      <c r="H341" s="227"/>
      <c r="I341" s="227"/>
    </row>
    <row r="342" spans="2:9" x14ac:dyDescent="0.2">
      <c r="B342" s="227"/>
      <c r="C342" s="227"/>
      <c r="D342" s="227"/>
      <c r="E342" s="227"/>
      <c r="F342" s="227"/>
      <c r="G342" s="227"/>
      <c r="H342" s="227"/>
      <c r="I342" s="227"/>
    </row>
    <row r="343" spans="2:9" x14ac:dyDescent="0.2">
      <c r="B343" s="227"/>
      <c r="C343" s="227"/>
      <c r="D343" s="227"/>
      <c r="E343" s="227"/>
      <c r="F343" s="227"/>
      <c r="G343" s="227"/>
      <c r="H343" s="227"/>
      <c r="I343" s="227"/>
    </row>
    <row r="344" spans="2:9" x14ac:dyDescent="0.2">
      <c r="B344" s="227"/>
      <c r="C344" s="227"/>
      <c r="D344" s="227"/>
      <c r="E344" s="227"/>
      <c r="F344" s="227"/>
      <c r="G344" s="227"/>
      <c r="H344" s="227"/>
      <c r="I344" s="227"/>
    </row>
    <row r="345" spans="2:9" x14ac:dyDescent="0.2">
      <c r="B345" s="227"/>
      <c r="C345" s="227"/>
      <c r="D345" s="227"/>
      <c r="E345" s="227"/>
      <c r="F345" s="227"/>
      <c r="G345" s="227"/>
      <c r="H345" s="227"/>
      <c r="I345" s="227"/>
    </row>
    <row r="346" spans="2:9" x14ac:dyDescent="0.2">
      <c r="B346" s="227"/>
      <c r="C346" s="227"/>
      <c r="D346" s="227"/>
      <c r="E346" s="227"/>
      <c r="F346" s="227"/>
      <c r="G346" s="227"/>
      <c r="H346" s="227"/>
      <c r="I346" s="227"/>
    </row>
    <row r="347" spans="2:9" x14ac:dyDescent="0.2">
      <c r="B347" s="227"/>
      <c r="C347" s="227"/>
      <c r="D347" s="227"/>
      <c r="E347" s="227"/>
      <c r="F347" s="227"/>
      <c r="G347" s="227"/>
      <c r="H347" s="227"/>
      <c r="I347" s="227"/>
    </row>
    <row r="348" spans="2:9" x14ac:dyDescent="0.2">
      <c r="B348" s="227"/>
      <c r="C348" s="227"/>
      <c r="D348" s="227"/>
      <c r="E348" s="227"/>
      <c r="F348" s="227"/>
      <c r="G348" s="227"/>
      <c r="H348" s="227"/>
      <c r="I348" s="227"/>
    </row>
    <row r="349" spans="2:9" x14ac:dyDescent="0.2">
      <c r="B349" s="227"/>
      <c r="C349" s="227"/>
      <c r="D349" s="227"/>
      <c r="E349" s="227"/>
      <c r="F349" s="227"/>
      <c r="G349" s="227"/>
      <c r="H349" s="227"/>
      <c r="I349" s="227"/>
    </row>
    <row r="350" spans="2:9" x14ac:dyDescent="0.2">
      <c r="B350" s="227"/>
      <c r="C350" s="227"/>
      <c r="D350" s="227"/>
      <c r="E350" s="227"/>
      <c r="F350" s="227"/>
      <c r="G350" s="227"/>
      <c r="H350" s="227"/>
      <c r="I350" s="227"/>
    </row>
    <row r="351" spans="2:9" x14ac:dyDescent="0.2">
      <c r="B351" s="227"/>
      <c r="C351" s="227"/>
      <c r="D351" s="227"/>
      <c r="E351" s="227"/>
      <c r="F351" s="227"/>
      <c r="G351" s="227"/>
      <c r="H351" s="227"/>
      <c r="I351" s="227"/>
    </row>
    <row r="352" spans="2:9" x14ac:dyDescent="0.2">
      <c r="B352" s="227"/>
      <c r="C352" s="227"/>
      <c r="D352" s="227"/>
      <c r="E352" s="227"/>
      <c r="F352" s="227"/>
      <c r="G352" s="227"/>
      <c r="H352" s="227"/>
      <c r="I352" s="227"/>
    </row>
    <row r="353" spans="2:9" x14ac:dyDescent="0.2">
      <c r="B353" s="227"/>
      <c r="C353" s="227"/>
      <c r="D353" s="227"/>
      <c r="E353" s="227"/>
      <c r="F353" s="227"/>
      <c r="G353" s="227"/>
      <c r="H353" s="227"/>
      <c r="I353" s="227"/>
    </row>
    <row r="354" spans="2:9" x14ac:dyDescent="0.2">
      <c r="B354" s="227"/>
      <c r="C354" s="227"/>
      <c r="D354" s="227"/>
      <c r="E354" s="227"/>
      <c r="F354" s="227"/>
      <c r="G354" s="227"/>
      <c r="H354" s="227"/>
      <c r="I354" s="227"/>
    </row>
    <row r="355" spans="2:9" x14ac:dyDescent="0.2">
      <c r="B355" s="227"/>
      <c r="C355" s="227"/>
      <c r="D355" s="227"/>
      <c r="E355" s="227"/>
      <c r="F355" s="227"/>
      <c r="G355" s="227"/>
      <c r="H355" s="227"/>
      <c r="I355" s="227"/>
    </row>
    <row r="356" spans="2:9" x14ac:dyDescent="0.2">
      <c r="B356" s="227"/>
      <c r="C356" s="227"/>
      <c r="D356" s="227"/>
      <c r="E356" s="227"/>
      <c r="F356" s="227"/>
      <c r="G356" s="227"/>
      <c r="H356" s="227"/>
      <c r="I356" s="227"/>
    </row>
    <row r="357" spans="2:9" x14ac:dyDescent="0.2">
      <c r="B357" s="227"/>
      <c r="C357" s="227"/>
      <c r="D357" s="227"/>
      <c r="E357" s="227"/>
      <c r="F357" s="227"/>
      <c r="G357" s="227"/>
      <c r="H357" s="227"/>
      <c r="I357" s="227"/>
    </row>
    <row r="358" spans="2:9" x14ac:dyDescent="0.2">
      <c r="B358" s="227"/>
      <c r="C358" s="227"/>
      <c r="D358" s="227"/>
      <c r="E358" s="227"/>
      <c r="F358" s="227"/>
      <c r="G358" s="227"/>
      <c r="H358" s="227"/>
      <c r="I358" s="227"/>
    </row>
    <row r="359" spans="2:9" x14ac:dyDescent="0.2">
      <c r="B359" s="227"/>
      <c r="C359" s="227"/>
      <c r="D359" s="227"/>
      <c r="E359" s="227"/>
      <c r="F359" s="227"/>
      <c r="G359" s="227"/>
      <c r="H359" s="227"/>
      <c r="I359" s="227"/>
    </row>
    <row r="360" spans="2:9" x14ac:dyDescent="0.2">
      <c r="B360" s="227"/>
      <c r="C360" s="227"/>
      <c r="D360" s="227"/>
      <c r="E360" s="227"/>
      <c r="F360" s="227"/>
      <c r="G360" s="227"/>
      <c r="H360" s="227"/>
      <c r="I360" s="227"/>
    </row>
    <row r="361" spans="2:9" x14ac:dyDescent="0.2">
      <c r="B361" s="227"/>
      <c r="C361" s="227"/>
      <c r="D361" s="227"/>
      <c r="E361" s="227"/>
      <c r="F361" s="227"/>
      <c r="G361" s="227"/>
      <c r="H361" s="227"/>
      <c r="I361" s="227"/>
    </row>
    <row r="362" spans="2:9" x14ac:dyDescent="0.2">
      <c r="B362" s="227"/>
      <c r="C362" s="227"/>
      <c r="D362" s="227"/>
      <c r="E362" s="227"/>
      <c r="F362" s="227"/>
      <c r="G362" s="227"/>
      <c r="H362" s="227"/>
      <c r="I362" s="227"/>
    </row>
    <row r="363" spans="2:9" x14ac:dyDescent="0.2">
      <c r="B363" s="227"/>
      <c r="C363" s="227"/>
      <c r="D363" s="227"/>
      <c r="E363" s="227"/>
      <c r="F363" s="227"/>
      <c r="G363" s="227"/>
      <c r="H363" s="227"/>
      <c r="I363" s="227"/>
    </row>
    <row r="364" spans="2:9" x14ac:dyDescent="0.2">
      <c r="B364" s="227"/>
      <c r="C364" s="227"/>
      <c r="D364" s="227"/>
      <c r="E364" s="227"/>
      <c r="F364" s="227"/>
      <c r="G364" s="227"/>
      <c r="H364" s="227"/>
      <c r="I364" s="227"/>
    </row>
    <row r="365" spans="2:9" x14ac:dyDescent="0.2">
      <c r="B365" s="227"/>
      <c r="C365" s="227"/>
      <c r="D365" s="227"/>
      <c r="E365" s="227"/>
      <c r="F365" s="227"/>
      <c r="G365" s="227"/>
      <c r="H365" s="227"/>
      <c r="I365" s="227"/>
    </row>
    <row r="366" spans="2:9" x14ac:dyDescent="0.2">
      <c r="B366" s="227"/>
      <c r="C366" s="227"/>
      <c r="D366" s="227"/>
      <c r="E366" s="227"/>
      <c r="F366" s="227"/>
      <c r="G366" s="227"/>
      <c r="H366" s="227"/>
      <c r="I366" s="227"/>
    </row>
    <row r="367" spans="2:9" x14ac:dyDescent="0.2">
      <c r="B367" s="227"/>
      <c r="C367" s="227"/>
      <c r="D367" s="227"/>
      <c r="E367" s="227"/>
      <c r="F367" s="227"/>
      <c r="G367" s="227"/>
      <c r="H367" s="227"/>
      <c r="I367" s="227"/>
    </row>
    <row r="368" spans="2:9" x14ac:dyDescent="0.2">
      <c r="B368" s="227"/>
      <c r="C368" s="227"/>
      <c r="D368" s="227"/>
      <c r="E368" s="227"/>
      <c r="F368" s="227"/>
      <c r="G368" s="227"/>
      <c r="H368" s="227"/>
      <c r="I368" s="227"/>
    </row>
    <row r="369" spans="2:9" x14ac:dyDescent="0.2">
      <c r="B369" s="227"/>
      <c r="C369" s="227"/>
      <c r="D369" s="227"/>
      <c r="E369" s="227"/>
      <c r="F369" s="227"/>
      <c r="G369" s="227"/>
      <c r="H369" s="227"/>
      <c r="I369" s="227"/>
    </row>
    <row r="370" spans="2:9" x14ac:dyDescent="0.2">
      <c r="B370" s="227"/>
      <c r="C370" s="227"/>
      <c r="D370" s="227"/>
      <c r="E370" s="227"/>
      <c r="F370" s="227"/>
      <c r="G370" s="227"/>
      <c r="H370" s="227"/>
      <c r="I370" s="227"/>
    </row>
    <row r="371" spans="2:9" x14ac:dyDescent="0.2">
      <c r="B371" s="227"/>
      <c r="C371" s="227"/>
      <c r="D371" s="227"/>
      <c r="E371" s="227"/>
      <c r="F371" s="227"/>
      <c r="G371" s="227"/>
      <c r="H371" s="227"/>
      <c r="I371" s="227"/>
    </row>
    <row r="372" spans="2:9" x14ac:dyDescent="0.2">
      <c r="B372" s="227"/>
      <c r="C372" s="227"/>
      <c r="D372" s="227"/>
      <c r="E372" s="227"/>
      <c r="F372" s="227"/>
      <c r="G372" s="227"/>
      <c r="H372" s="227"/>
      <c r="I372" s="227"/>
    </row>
    <row r="373" spans="2:9" x14ac:dyDescent="0.2">
      <c r="B373" s="227"/>
      <c r="C373" s="227"/>
      <c r="D373" s="227"/>
      <c r="E373" s="227"/>
      <c r="F373" s="227"/>
      <c r="G373" s="227"/>
      <c r="H373" s="227"/>
      <c r="I373" s="227"/>
    </row>
    <row r="374" spans="2:9" x14ac:dyDescent="0.2">
      <c r="B374" s="227"/>
      <c r="C374" s="227"/>
      <c r="D374" s="227"/>
      <c r="E374" s="227"/>
      <c r="F374" s="227"/>
      <c r="G374" s="227"/>
      <c r="H374" s="227"/>
      <c r="I374" s="227"/>
    </row>
    <row r="375" spans="2:9" x14ac:dyDescent="0.2">
      <c r="B375" s="227"/>
      <c r="C375" s="227"/>
      <c r="D375" s="227"/>
      <c r="E375" s="227"/>
      <c r="F375" s="227"/>
      <c r="G375" s="227"/>
      <c r="H375" s="227"/>
      <c r="I375" s="227"/>
    </row>
    <row r="376" spans="2:9" x14ac:dyDescent="0.2">
      <c r="B376" s="227"/>
      <c r="C376" s="227"/>
      <c r="D376" s="227"/>
      <c r="E376" s="227"/>
      <c r="F376" s="227"/>
      <c r="G376" s="227"/>
      <c r="H376" s="227"/>
      <c r="I376" s="227"/>
    </row>
    <row r="377" spans="2:9" x14ac:dyDescent="0.2">
      <c r="B377" s="227"/>
      <c r="C377" s="227"/>
      <c r="D377" s="227"/>
      <c r="E377" s="227"/>
      <c r="F377" s="227"/>
      <c r="G377" s="227"/>
      <c r="H377" s="227"/>
      <c r="I377" s="227"/>
    </row>
    <row r="378" spans="2:9" x14ac:dyDescent="0.2">
      <c r="B378" s="227"/>
      <c r="C378" s="227"/>
      <c r="D378" s="227"/>
      <c r="E378" s="227"/>
      <c r="F378" s="227"/>
      <c r="G378" s="227"/>
      <c r="H378" s="227"/>
      <c r="I378" s="227"/>
    </row>
    <row r="379" spans="2:9" x14ac:dyDescent="0.2">
      <c r="B379" s="227"/>
      <c r="C379" s="227"/>
      <c r="D379" s="227"/>
      <c r="E379" s="227"/>
      <c r="F379" s="227"/>
      <c r="G379" s="227"/>
      <c r="H379" s="227"/>
      <c r="I379" s="227"/>
    </row>
    <row r="380" spans="2:9" x14ac:dyDescent="0.2">
      <c r="B380" s="227"/>
      <c r="C380" s="227"/>
      <c r="D380" s="227"/>
      <c r="E380" s="227"/>
      <c r="F380" s="227"/>
      <c r="G380" s="227"/>
      <c r="H380" s="227"/>
      <c r="I380" s="227"/>
    </row>
    <row r="381" spans="2:9" x14ac:dyDescent="0.2">
      <c r="B381" s="227"/>
      <c r="C381" s="227"/>
      <c r="D381" s="227"/>
      <c r="E381" s="227"/>
      <c r="F381" s="227"/>
      <c r="G381" s="227"/>
      <c r="H381" s="227"/>
      <c r="I381" s="227"/>
    </row>
    <row r="382" spans="2:9" x14ac:dyDescent="0.2">
      <c r="B382" s="227"/>
      <c r="C382" s="227"/>
      <c r="D382" s="227"/>
      <c r="E382" s="227"/>
      <c r="F382" s="227"/>
      <c r="G382" s="227"/>
      <c r="H382" s="227"/>
      <c r="I382" s="227"/>
    </row>
    <row r="383" spans="2:9" x14ac:dyDescent="0.2">
      <c r="B383" s="227"/>
      <c r="C383" s="227"/>
      <c r="D383" s="227"/>
      <c r="E383" s="227"/>
      <c r="F383" s="227"/>
      <c r="G383" s="227"/>
      <c r="H383" s="227"/>
      <c r="I383" s="227"/>
    </row>
    <row r="384" spans="2:9" x14ac:dyDescent="0.2">
      <c r="B384" s="227"/>
      <c r="C384" s="227"/>
      <c r="D384" s="227"/>
      <c r="E384" s="227"/>
      <c r="F384" s="227"/>
      <c r="G384" s="227"/>
      <c r="H384" s="227"/>
      <c r="I384" s="227"/>
    </row>
    <row r="385" spans="2:9" x14ac:dyDescent="0.2">
      <c r="B385" s="227"/>
      <c r="C385" s="227"/>
      <c r="D385" s="227"/>
      <c r="E385" s="227"/>
      <c r="F385" s="227"/>
      <c r="G385" s="227"/>
      <c r="H385" s="227"/>
      <c r="I385" s="227"/>
    </row>
    <row r="386" spans="2:9" x14ac:dyDescent="0.2">
      <c r="B386" s="227"/>
      <c r="C386" s="227"/>
      <c r="D386" s="227"/>
      <c r="E386" s="227"/>
      <c r="F386" s="227"/>
      <c r="G386" s="227"/>
      <c r="H386" s="227"/>
      <c r="I386" s="227"/>
    </row>
    <row r="387" spans="2:9" x14ac:dyDescent="0.2">
      <c r="B387" s="227"/>
      <c r="C387" s="227"/>
      <c r="D387" s="227"/>
      <c r="E387" s="227"/>
      <c r="F387" s="227"/>
      <c r="G387" s="227"/>
      <c r="H387" s="227"/>
      <c r="I387" s="227"/>
    </row>
    <row r="388" spans="2:9" x14ac:dyDescent="0.2">
      <c r="B388" s="227"/>
      <c r="C388" s="227"/>
      <c r="D388" s="227"/>
      <c r="E388" s="227"/>
      <c r="F388" s="227"/>
      <c r="G388" s="227"/>
      <c r="H388" s="227"/>
      <c r="I388" s="227"/>
    </row>
    <row r="389" spans="2:9" x14ac:dyDescent="0.2">
      <c r="B389" s="227"/>
      <c r="C389" s="227"/>
      <c r="D389" s="227"/>
      <c r="E389" s="227"/>
      <c r="F389" s="227"/>
      <c r="G389" s="227"/>
      <c r="H389" s="227"/>
      <c r="I389" s="227"/>
    </row>
    <row r="390" spans="2:9" x14ac:dyDescent="0.2">
      <c r="B390" s="227"/>
      <c r="C390" s="227"/>
      <c r="D390" s="227"/>
      <c r="E390" s="227"/>
      <c r="F390" s="227"/>
      <c r="G390" s="227"/>
      <c r="H390" s="227"/>
      <c r="I390" s="227"/>
    </row>
    <row r="391" spans="2:9" x14ac:dyDescent="0.2">
      <c r="B391" s="227"/>
      <c r="C391" s="227"/>
      <c r="D391" s="227"/>
      <c r="E391" s="227"/>
      <c r="F391" s="227"/>
      <c r="G391" s="227"/>
      <c r="H391" s="227"/>
      <c r="I391" s="227"/>
    </row>
    <row r="392" spans="2:9" x14ac:dyDescent="0.2">
      <c r="B392" s="227"/>
      <c r="C392" s="227"/>
      <c r="D392" s="227"/>
      <c r="E392" s="227"/>
      <c r="F392" s="227"/>
      <c r="G392" s="227"/>
      <c r="H392" s="227"/>
      <c r="I392" s="227"/>
    </row>
    <row r="393" spans="2:9" x14ac:dyDescent="0.2">
      <c r="B393" s="227"/>
      <c r="C393" s="227"/>
      <c r="D393" s="227"/>
      <c r="E393" s="227"/>
      <c r="F393" s="227"/>
      <c r="G393" s="227"/>
      <c r="H393" s="227"/>
      <c r="I393" s="227"/>
    </row>
    <row r="394" spans="2:9" x14ac:dyDescent="0.2">
      <c r="B394" s="227"/>
      <c r="C394" s="227"/>
      <c r="D394" s="227"/>
      <c r="E394" s="227"/>
      <c r="F394" s="227"/>
      <c r="G394" s="227"/>
      <c r="H394" s="227"/>
      <c r="I394" s="227"/>
    </row>
    <row r="395" spans="2:9" x14ac:dyDescent="0.2">
      <c r="B395" s="227"/>
      <c r="C395" s="227"/>
      <c r="D395" s="227"/>
      <c r="E395" s="227"/>
      <c r="F395" s="227"/>
      <c r="G395" s="227"/>
      <c r="H395" s="227"/>
      <c r="I395" s="227"/>
    </row>
    <row r="396" spans="2:9" x14ac:dyDescent="0.2">
      <c r="B396" s="227"/>
      <c r="C396" s="227"/>
      <c r="D396" s="227"/>
      <c r="E396" s="227"/>
      <c r="F396" s="227"/>
      <c r="G396" s="227"/>
      <c r="H396" s="227"/>
      <c r="I396" s="227"/>
    </row>
    <row r="397" spans="2:9" x14ac:dyDescent="0.2">
      <c r="B397" s="227"/>
      <c r="C397" s="227"/>
      <c r="D397" s="227"/>
      <c r="E397" s="227"/>
      <c r="F397" s="227"/>
      <c r="G397" s="227"/>
      <c r="H397" s="227"/>
      <c r="I397" s="227"/>
    </row>
    <row r="398" spans="2:9" x14ac:dyDescent="0.2">
      <c r="B398" s="227"/>
      <c r="C398" s="227"/>
      <c r="D398" s="227"/>
      <c r="E398" s="227"/>
      <c r="F398" s="227"/>
      <c r="G398" s="227"/>
      <c r="H398" s="227"/>
      <c r="I398" s="227"/>
    </row>
    <row r="399" spans="2:9" x14ac:dyDescent="0.2">
      <c r="B399" s="227"/>
      <c r="C399" s="227"/>
      <c r="D399" s="227"/>
      <c r="E399" s="227"/>
      <c r="F399" s="227"/>
      <c r="G399" s="227"/>
      <c r="H399" s="227"/>
      <c r="I399" s="227"/>
    </row>
    <row r="400" spans="2:9" x14ac:dyDescent="0.2">
      <c r="B400" s="227"/>
      <c r="C400" s="227"/>
      <c r="D400" s="227"/>
      <c r="E400" s="227"/>
      <c r="F400" s="227"/>
      <c r="G400" s="227"/>
      <c r="H400" s="227"/>
      <c r="I400" s="227"/>
    </row>
    <row r="401" spans="2:9" x14ac:dyDescent="0.2">
      <c r="B401" s="227"/>
      <c r="C401" s="227"/>
      <c r="D401" s="227"/>
      <c r="E401" s="227"/>
      <c r="F401" s="227"/>
      <c r="G401" s="227"/>
      <c r="H401" s="227"/>
      <c r="I401" s="227"/>
    </row>
    <row r="402" spans="2:9" x14ac:dyDescent="0.2">
      <c r="B402" s="227"/>
      <c r="C402" s="227"/>
      <c r="D402" s="227"/>
      <c r="E402" s="227"/>
      <c r="F402" s="227"/>
      <c r="G402" s="227"/>
      <c r="H402" s="227"/>
      <c r="I402" s="227"/>
    </row>
    <row r="403" spans="2:9" x14ac:dyDescent="0.2">
      <c r="B403" s="227"/>
      <c r="C403" s="227"/>
      <c r="D403" s="227"/>
      <c r="E403" s="227"/>
      <c r="F403" s="227"/>
      <c r="G403" s="227"/>
      <c r="H403" s="227"/>
      <c r="I403" s="227"/>
    </row>
    <row r="404" spans="2:9" x14ac:dyDescent="0.2">
      <c r="B404" s="227"/>
      <c r="C404" s="227"/>
      <c r="D404" s="227"/>
      <c r="E404" s="227"/>
      <c r="F404" s="227"/>
      <c r="G404" s="227"/>
      <c r="H404" s="227"/>
      <c r="I404" s="227"/>
    </row>
    <row r="405" spans="2:9" x14ac:dyDescent="0.2">
      <c r="B405" s="227"/>
      <c r="C405" s="227"/>
      <c r="D405" s="227"/>
      <c r="E405" s="227"/>
      <c r="F405" s="227"/>
      <c r="G405" s="227"/>
      <c r="H405" s="227"/>
      <c r="I405" s="227"/>
    </row>
    <row r="406" spans="2:9" x14ac:dyDescent="0.2">
      <c r="B406" s="227"/>
      <c r="C406" s="227"/>
      <c r="D406" s="227"/>
      <c r="E406" s="227"/>
      <c r="F406" s="227"/>
      <c r="G406" s="227"/>
      <c r="H406" s="227"/>
      <c r="I406" s="227"/>
    </row>
    <row r="407" spans="2:9" x14ac:dyDescent="0.2">
      <c r="B407" s="227"/>
      <c r="C407" s="227"/>
      <c r="D407" s="227"/>
      <c r="E407" s="227"/>
      <c r="F407" s="227"/>
      <c r="G407" s="227"/>
      <c r="H407" s="227"/>
      <c r="I407" s="227"/>
    </row>
    <row r="408" spans="2:9" x14ac:dyDescent="0.2">
      <c r="B408" s="227"/>
      <c r="C408" s="227"/>
      <c r="D408" s="227"/>
      <c r="E408" s="227"/>
      <c r="F408" s="227"/>
      <c r="G408" s="227"/>
      <c r="H408" s="227"/>
      <c r="I408" s="227"/>
    </row>
    <row r="409" spans="2:9" x14ac:dyDescent="0.2">
      <c r="B409" s="227"/>
      <c r="C409" s="227"/>
      <c r="D409" s="227"/>
      <c r="E409" s="227"/>
      <c r="F409" s="227"/>
      <c r="G409" s="227"/>
      <c r="H409" s="227"/>
      <c r="I409" s="227"/>
    </row>
    <row r="410" spans="2:9" x14ac:dyDescent="0.2">
      <c r="B410" s="227"/>
      <c r="C410" s="227"/>
      <c r="D410" s="227"/>
      <c r="E410" s="227"/>
      <c r="F410" s="227"/>
      <c r="G410" s="227"/>
      <c r="H410" s="227"/>
      <c r="I410" s="227"/>
    </row>
    <row r="411" spans="2:9" x14ac:dyDescent="0.2">
      <c r="B411" s="227"/>
      <c r="C411" s="227"/>
      <c r="D411" s="227"/>
      <c r="E411" s="227"/>
      <c r="F411" s="227"/>
      <c r="G411" s="227"/>
      <c r="H411" s="227"/>
      <c r="I411" s="227"/>
    </row>
    <row r="412" spans="2:9" x14ac:dyDescent="0.2">
      <c r="B412" s="227"/>
      <c r="C412" s="227"/>
      <c r="D412" s="227"/>
      <c r="E412" s="227"/>
      <c r="F412" s="227"/>
      <c r="G412" s="227"/>
      <c r="H412" s="227"/>
      <c r="I412" s="227"/>
    </row>
    <row r="413" spans="2:9" x14ac:dyDescent="0.2">
      <c r="B413" s="227"/>
      <c r="C413" s="227"/>
      <c r="D413" s="227"/>
      <c r="E413" s="227"/>
      <c r="F413" s="227"/>
      <c r="G413" s="227"/>
      <c r="H413" s="227"/>
      <c r="I413" s="227"/>
    </row>
    <row r="414" spans="2:9" x14ac:dyDescent="0.2">
      <c r="B414" s="227"/>
      <c r="C414" s="227"/>
      <c r="D414" s="227"/>
      <c r="E414" s="227"/>
      <c r="F414" s="227"/>
      <c r="G414" s="227"/>
      <c r="H414" s="227"/>
      <c r="I414" s="227"/>
    </row>
    <row r="415" spans="2:9" x14ac:dyDescent="0.2">
      <c r="B415" s="227"/>
      <c r="C415" s="227"/>
      <c r="D415" s="227"/>
      <c r="E415" s="227"/>
      <c r="F415" s="227"/>
      <c r="G415" s="227"/>
      <c r="H415" s="227"/>
      <c r="I415" s="227"/>
    </row>
    <row r="416" spans="2:9" x14ac:dyDescent="0.2">
      <c r="B416" s="227"/>
      <c r="C416" s="227"/>
      <c r="D416" s="227"/>
      <c r="E416" s="227"/>
      <c r="F416" s="227"/>
      <c r="G416" s="227"/>
      <c r="H416" s="227"/>
      <c r="I416" s="227"/>
    </row>
    <row r="417" spans="2:9" x14ac:dyDescent="0.2">
      <c r="B417" s="227"/>
      <c r="C417" s="227"/>
      <c r="D417" s="227"/>
      <c r="E417" s="227"/>
      <c r="F417" s="227"/>
      <c r="G417" s="227"/>
      <c r="H417" s="227"/>
      <c r="I417" s="227"/>
    </row>
    <row r="418" spans="2:9" x14ac:dyDescent="0.2">
      <c r="B418" s="227"/>
      <c r="C418" s="227"/>
      <c r="D418" s="227"/>
      <c r="E418" s="227"/>
      <c r="F418" s="227"/>
      <c r="G418" s="227"/>
      <c r="H418" s="227"/>
      <c r="I418" s="227"/>
    </row>
    <row r="419" spans="2:9" x14ac:dyDescent="0.2">
      <c r="B419" s="227"/>
      <c r="C419" s="227"/>
      <c r="D419" s="227"/>
      <c r="E419" s="227"/>
      <c r="F419" s="227"/>
      <c r="G419" s="227"/>
      <c r="H419" s="227"/>
      <c r="I419" s="227"/>
    </row>
    <row r="420" spans="2:9" x14ac:dyDescent="0.2">
      <c r="B420" s="227"/>
      <c r="C420" s="227"/>
      <c r="D420" s="227"/>
      <c r="E420" s="227"/>
      <c r="F420" s="227"/>
      <c r="G420" s="227"/>
      <c r="H420" s="227"/>
      <c r="I420" s="227"/>
    </row>
    <row r="421" spans="2:9" x14ac:dyDescent="0.2">
      <c r="B421" s="227"/>
      <c r="C421" s="227"/>
      <c r="D421" s="227"/>
      <c r="E421" s="227"/>
      <c r="F421" s="227"/>
      <c r="G421" s="227"/>
      <c r="H421" s="227"/>
      <c r="I421" s="227"/>
    </row>
    <row r="422" spans="2:9" x14ac:dyDescent="0.2">
      <c r="B422" s="227"/>
      <c r="C422" s="227"/>
      <c r="D422" s="227"/>
      <c r="E422" s="227"/>
      <c r="F422" s="227"/>
      <c r="G422" s="227"/>
      <c r="H422" s="227"/>
      <c r="I422" s="227"/>
    </row>
    <row r="423" spans="2:9" x14ac:dyDescent="0.2">
      <c r="B423" s="227"/>
      <c r="C423" s="227"/>
      <c r="D423" s="227"/>
      <c r="E423" s="227"/>
      <c r="F423" s="227"/>
      <c r="G423" s="227"/>
      <c r="H423" s="227"/>
      <c r="I423" s="227"/>
    </row>
    <row r="424" spans="2:9" x14ac:dyDescent="0.2">
      <c r="B424" s="227"/>
      <c r="C424" s="227"/>
      <c r="D424" s="227"/>
      <c r="E424" s="227"/>
      <c r="F424" s="227"/>
      <c r="G424" s="227"/>
      <c r="H424" s="227"/>
      <c r="I424" s="227"/>
    </row>
    <row r="425" spans="2:9" x14ac:dyDescent="0.2">
      <c r="B425" s="227"/>
      <c r="C425" s="227"/>
      <c r="D425" s="227"/>
      <c r="E425" s="227"/>
      <c r="F425" s="227"/>
      <c r="G425" s="227"/>
      <c r="H425" s="227"/>
      <c r="I425" s="227"/>
    </row>
    <row r="426" spans="2:9" x14ac:dyDescent="0.2">
      <c r="B426" s="227"/>
      <c r="C426" s="227"/>
      <c r="D426" s="227"/>
      <c r="E426" s="227"/>
      <c r="F426" s="227"/>
      <c r="G426" s="227"/>
      <c r="H426" s="227"/>
      <c r="I426" s="227"/>
    </row>
    <row r="427" spans="2:9" x14ac:dyDescent="0.2">
      <c r="B427" s="227"/>
      <c r="C427" s="227"/>
      <c r="D427" s="227"/>
      <c r="E427" s="227"/>
      <c r="F427" s="227"/>
      <c r="G427" s="227"/>
      <c r="H427" s="227"/>
      <c r="I427" s="227"/>
    </row>
    <row r="428" spans="2:9" x14ac:dyDescent="0.2">
      <c r="B428" s="227"/>
      <c r="C428" s="227"/>
      <c r="D428" s="227"/>
      <c r="E428" s="227"/>
      <c r="F428" s="227"/>
      <c r="G428" s="227"/>
      <c r="H428" s="227"/>
      <c r="I428" s="227"/>
    </row>
    <row r="429" spans="2:9" x14ac:dyDescent="0.2">
      <c r="B429" s="227"/>
      <c r="C429" s="227"/>
      <c r="D429" s="227"/>
      <c r="E429" s="227"/>
      <c r="F429" s="227"/>
      <c r="G429" s="227"/>
      <c r="H429" s="227"/>
      <c r="I429" s="227"/>
    </row>
    <row r="430" spans="2:9" x14ac:dyDescent="0.2">
      <c r="B430" s="227"/>
      <c r="C430" s="227"/>
      <c r="D430" s="227"/>
      <c r="E430" s="227"/>
      <c r="F430" s="227"/>
      <c r="G430" s="227"/>
      <c r="H430" s="227"/>
      <c r="I430" s="227"/>
    </row>
    <row r="431" spans="2:9" x14ac:dyDescent="0.2">
      <c r="B431" s="227"/>
      <c r="C431" s="227"/>
      <c r="D431" s="227"/>
      <c r="E431" s="227"/>
      <c r="F431" s="227"/>
      <c r="G431" s="227"/>
      <c r="H431" s="227"/>
      <c r="I431" s="227"/>
    </row>
    <row r="432" spans="2:9" x14ac:dyDescent="0.2">
      <c r="B432" s="227"/>
      <c r="C432" s="227"/>
      <c r="D432" s="227"/>
      <c r="E432" s="227"/>
      <c r="F432" s="227"/>
      <c r="G432" s="227"/>
      <c r="H432" s="227"/>
      <c r="I432" s="227"/>
    </row>
    <row r="433" spans="2:9" x14ac:dyDescent="0.2">
      <c r="B433" s="227"/>
      <c r="C433" s="227"/>
      <c r="D433" s="227"/>
      <c r="E433" s="227"/>
      <c r="F433" s="227"/>
      <c r="G433" s="227"/>
      <c r="H433" s="227"/>
      <c r="I433" s="227"/>
    </row>
    <row r="434" spans="2:9" x14ac:dyDescent="0.2">
      <c r="B434" s="227"/>
      <c r="C434" s="227"/>
      <c r="D434" s="227"/>
      <c r="E434" s="227"/>
      <c r="F434" s="227"/>
      <c r="G434" s="227"/>
      <c r="H434" s="227"/>
      <c r="I434" s="227"/>
    </row>
    <row r="435" spans="2:9" x14ac:dyDescent="0.2">
      <c r="B435" s="227"/>
      <c r="C435" s="227"/>
      <c r="D435" s="227"/>
      <c r="E435" s="227"/>
      <c r="F435" s="227"/>
      <c r="G435" s="227"/>
      <c r="H435" s="227"/>
      <c r="I435" s="227"/>
    </row>
    <row r="436" spans="2:9" x14ac:dyDescent="0.2">
      <c r="B436" s="227"/>
      <c r="C436" s="227"/>
      <c r="D436" s="227"/>
      <c r="E436" s="227"/>
      <c r="F436" s="227"/>
      <c r="G436" s="227"/>
      <c r="H436" s="227"/>
      <c r="I436" s="227"/>
    </row>
    <row r="437" spans="2:9" x14ac:dyDescent="0.2">
      <c r="B437" s="227"/>
      <c r="C437" s="227"/>
      <c r="D437" s="227"/>
      <c r="E437" s="227"/>
      <c r="F437" s="227"/>
      <c r="G437" s="227"/>
      <c r="H437" s="227"/>
      <c r="I437" s="227"/>
    </row>
    <row r="438" spans="2:9" x14ac:dyDescent="0.2">
      <c r="B438" s="227"/>
      <c r="C438" s="227"/>
      <c r="D438" s="227"/>
      <c r="E438" s="227"/>
      <c r="F438" s="227"/>
      <c r="G438" s="227"/>
      <c r="H438" s="227"/>
      <c r="I438" s="227"/>
    </row>
    <row r="439" spans="2:9" x14ac:dyDescent="0.2">
      <c r="B439" s="227"/>
      <c r="C439" s="227"/>
      <c r="D439" s="227"/>
      <c r="E439" s="227"/>
      <c r="F439" s="227"/>
      <c r="G439" s="227"/>
      <c r="H439" s="227"/>
      <c r="I439" s="227"/>
    </row>
    <row r="440" spans="2:9" x14ac:dyDescent="0.2">
      <c r="B440" s="227"/>
      <c r="C440" s="227"/>
      <c r="D440" s="227"/>
      <c r="E440" s="227"/>
      <c r="F440" s="227"/>
      <c r="G440" s="227"/>
      <c r="H440" s="227"/>
      <c r="I440" s="227"/>
    </row>
    <row r="441" spans="2:9" x14ac:dyDescent="0.2">
      <c r="B441" s="227"/>
      <c r="C441" s="227"/>
      <c r="D441" s="227"/>
      <c r="E441" s="227"/>
      <c r="F441" s="227"/>
      <c r="G441" s="227"/>
      <c r="H441" s="227"/>
      <c r="I441" s="227"/>
    </row>
    <row r="442" spans="2:9" x14ac:dyDescent="0.2">
      <c r="B442" s="227"/>
      <c r="C442" s="227"/>
      <c r="D442" s="227"/>
      <c r="E442" s="227"/>
      <c r="F442" s="227"/>
      <c r="G442" s="227"/>
      <c r="H442" s="227"/>
      <c r="I442" s="227"/>
    </row>
    <row r="443" spans="2:9" x14ac:dyDescent="0.2">
      <c r="B443" s="227"/>
      <c r="C443" s="227"/>
      <c r="D443" s="227"/>
      <c r="E443" s="227"/>
      <c r="F443" s="227"/>
      <c r="G443" s="227"/>
      <c r="H443" s="227"/>
      <c r="I443" s="227"/>
    </row>
    <row r="444" spans="2:9" x14ac:dyDescent="0.2">
      <c r="B444" s="227"/>
      <c r="C444" s="227"/>
      <c r="D444" s="227"/>
      <c r="E444" s="227"/>
      <c r="F444" s="227"/>
      <c r="G444" s="227"/>
      <c r="H444" s="227"/>
      <c r="I444" s="227"/>
    </row>
    <row r="445" spans="2:9" x14ac:dyDescent="0.2">
      <c r="B445" s="227"/>
      <c r="C445" s="227"/>
      <c r="D445" s="227"/>
      <c r="E445" s="227"/>
      <c r="F445" s="227"/>
      <c r="G445" s="227"/>
      <c r="H445" s="227"/>
      <c r="I445" s="227"/>
    </row>
    <row r="446" spans="2:9" x14ac:dyDescent="0.2">
      <c r="B446" s="227"/>
      <c r="C446" s="227"/>
      <c r="D446" s="227"/>
      <c r="E446" s="227"/>
      <c r="F446" s="227"/>
      <c r="G446" s="227"/>
      <c r="H446" s="227"/>
      <c r="I446" s="227"/>
    </row>
    <row r="447" spans="2:9" x14ac:dyDescent="0.2">
      <c r="B447" s="227"/>
      <c r="C447" s="227"/>
      <c r="D447" s="227"/>
      <c r="E447" s="227"/>
      <c r="F447" s="227"/>
      <c r="G447" s="227"/>
      <c r="H447" s="227"/>
      <c r="I447" s="227"/>
    </row>
    <row r="448" spans="2:9" x14ac:dyDescent="0.2">
      <c r="B448" s="227"/>
      <c r="C448" s="227"/>
      <c r="D448" s="227"/>
      <c r="E448" s="227"/>
      <c r="F448" s="227"/>
      <c r="G448" s="227"/>
      <c r="H448" s="227"/>
      <c r="I448" s="227"/>
    </row>
    <row r="449" spans="2:9" x14ac:dyDescent="0.2">
      <c r="B449" s="227"/>
      <c r="C449" s="227"/>
      <c r="D449" s="227"/>
      <c r="E449" s="227"/>
      <c r="F449" s="227"/>
      <c r="G449" s="227"/>
      <c r="H449" s="227"/>
      <c r="I449" s="227"/>
    </row>
    <row r="450" spans="2:9" x14ac:dyDescent="0.2">
      <c r="B450" s="227"/>
      <c r="C450" s="227"/>
      <c r="D450" s="227"/>
      <c r="E450" s="227"/>
      <c r="F450" s="227"/>
      <c r="G450" s="227"/>
      <c r="H450" s="227"/>
      <c r="I450" s="227"/>
    </row>
    <row r="451" spans="2:9" x14ac:dyDescent="0.2">
      <c r="B451" s="227"/>
      <c r="C451" s="227"/>
      <c r="D451" s="227"/>
      <c r="E451" s="227"/>
      <c r="F451" s="227"/>
      <c r="G451" s="227"/>
      <c r="H451" s="227"/>
      <c r="I451" s="227"/>
    </row>
    <row r="452" spans="2:9" x14ac:dyDescent="0.2">
      <c r="B452" s="227"/>
      <c r="C452" s="227"/>
      <c r="D452" s="227"/>
      <c r="E452" s="227"/>
      <c r="F452" s="227"/>
      <c r="G452" s="227"/>
      <c r="H452" s="227"/>
      <c r="I452" s="227"/>
    </row>
    <row r="453" spans="2:9" x14ac:dyDescent="0.2">
      <c r="B453" s="227"/>
      <c r="C453" s="227"/>
      <c r="D453" s="227"/>
      <c r="E453" s="227"/>
      <c r="F453" s="227"/>
      <c r="G453" s="227"/>
      <c r="H453" s="227"/>
      <c r="I453" s="227"/>
    </row>
    <row r="454" spans="2:9" x14ac:dyDescent="0.2">
      <c r="B454" s="227"/>
      <c r="C454" s="227"/>
      <c r="D454" s="227"/>
      <c r="E454" s="227"/>
      <c r="F454" s="227"/>
      <c r="G454" s="227"/>
      <c r="H454" s="227"/>
      <c r="I454" s="227"/>
    </row>
    <row r="455" spans="2:9" x14ac:dyDescent="0.2">
      <c r="B455" s="227"/>
      <c r="C455" s="227"/>
      <c r="D455" s="227"/>
      <c r="E455" s="227"/>
      <c r="F455" s="227"/>
      <c r="G455" s="227"/>
      <c r="H455" s="227"/>
      <c r="I455" s="227"/>
    </row>
    <row r="456" spans="2:9" x14ac:dyDescent="0.2">
      <c r="B456" s="227"/>
      <c r="C456" s="227"/>
      <c r="D456" s="227"/>
      <c r="E456" s="227"/>
      <c r="F456" s="227"/>
      <c r="G456" s="227"/>
      <c r="H456" s="227"/>
      <c r="I456" s="227"/>
    </row>
    <row r="457" spans="2:9" x14ac:dyDescent="0.2">
      <c r="B457" s="227"/>
      <c r="C457" s="227"/>
      <c r="D457" s="227"/>
      <c r="E457" s="227"/>
      <c r="F457" s="227"/>
      <c r="G457" s="227"/>
      <c r="H457" s="227"/>
      <c r="I457" s="227"/>
    </row>
    <row r="458" spans="2:9" x14ac:dyDescent="0.2">
      <c r="B458" s="227"/>
      <c r="C458" s="227"/>
      <c r="D458" s="227"/>
      <c r="E458" s="227"/>
      <c r="F458" s="227"/>
      <c r="G458" s="227"/>
      <c r="H458" s="227"/>
      <c r="I458" s="227"/>
    </row>
    <row r="459" spans="2:9" x14ac:dyDescent="0.2">
      <c r="B459" s="227"/>
      <c r="C459" s="227"/>
      <c r="D459" s="227"/>
      <c r="E459" s="227"/>
      <c r="F459" s="227"/>
      <c r="G459" s="227"/>
      <c r="H459" s="227"/>
      <c r="I459" s="227"/>
    </row>
    <row r="460" spans="2:9" x14ac:dyDescent="0.2">
      <c r="B460" s="227"/>
      <c r="C460" s="227"/>
      <c r="D460" s="227"/>
      <c r="E460" s="227"/>
      <c r="F460" s="227"/>
      <c r="G460" s="227"/>
      <c r="H460" s="227"/>
      <c r="I460" s="227"/>
    </row>
    <row r="461" spans="2:9" x14ac:dyDescent="0.2">
      <c r="B461" s="227"/>
      <c r="C461" s="227"/>
      <c r="D461" s="227"/>
      <c r="E461" s="227"/>
      <c r="F461" s="227"/>
      <c r="G461" s="227"/>
      <c r="H461" s="227"/>
      <c r="I461" s="227"/>
    </row>
    <row r="462" spans="2:9" x14ac:dyDescent="0.2">
      <c r="B462" s="227"/>
      <c r="C462" s="227"/>
      <c r="D462" s="227"/>
      <c r="E462" s="227"/>
      <c r="F462" s="227"/>
      <c r="G462" s="227"/>
      <c r="H462" s="227"/>
      <c r="I462" s="227"/>
    </row>
    <row r="463" spans="2:9" x14ac:dyDescent="0.2">
      <c r="B463" s="227"/>
      <c r="C463" s="227"/>
      <c r="D463" s="227"/>
      <c r="E463" s="227"/>
      <c r="F463" s="227"/>
      <c r="G463" s="227"/>
      <c r="H463" s="227"/>
      <c r="I463" s="227"/>
    </row>
    <row r="464" spans="2:9" x14ac:dyDescent="0.2">
      <c r="B464" s="227"/>
      <c r="C464" s="227"/>
      <c r="D464" s="227"/>
      <c r="E464" s="227"/>
      <c r="F464" s="227"/>
      <c r="G464" s="227"/>
      <c r="H464" s="227"/>
      <c r="I464" s="227"/>
    </row>
    <row r="465" spans="2:9" x14ac:dyDescent="0.2">
      <c r="B465" s="227"/>
      <c r="C465" s="227"/>
      <c r="D465" s="227"/>
      <c r="E465" s="227"/>
      <c r="F465" s="227"/>
      <c r="G465" s="227"/>
      <c r="H465" s="227"/>
      <c r="I465" s="227"/>
    </row>
    <row r="466" spans="2:9" x14ac:dyDescent="0.2">
      <c r="B466" s="227"/>
      <c r="C466" s="227"/>
      <c r="D466" s="227"/>
      <c r="E466" s="227"/>
      <c r="F466" s="227"/>
      <c r="G466" s="227"/>
      <c r="H466" s="227"/>
      <c r="I466" s="227"/>
    </row>
    <row r="467" spans="2:9" x14ac:dyDescent="0.2">
      <c r="B467" s="227"/>
      <c r="C467" s="227"/>
      <c r="D467" s="227"/>
      <c r="E467" s="227"/>
      <c r="F467" s="227"/>
      <c r="G467" s="227"/>
      <c r="H467" s="227"/>
      <c r="I467" s="227"/>
    </row>
    <row r="468" spans="2:9" x14ac:dyDescent="0.2">
      <c r="B468" s="227"/>
      <c r="C468" s="227"/>
      <c r="D468" s="227"/>
      <c r="E468" s="227"/>
      <c r="F468" s="227"/>
      <c r="G468" s="227"/>
      <c r="H468" s="227"/>
      <c r="I468" s="227"/>
    </row>
    <row r="469" spans="2:9" x14ac:dyDescent="0.2">
      <c r="B469" s="227"/>
      <c r="C469" s="227"/>
      <c r="D469" s="227"/>
      <c r="E469" s="227"/>
      <c r="F469" s="227"/>
      <c r="G469" s="227"/>
      <c r="H469" s="227"/>
      <c r="I469" s="227"/>
    </row>
    <row r="470" spans="2:9" x14ac:dyDescent="0.2">
      <c r="B470" s="227"/>
      <c r="C470" s="227"/>
      <c r="D470" s="227"/>
      <c r="E470" s="227"/>
      <c r="F470" s="227"/>
      <c r="G470" s="227"/>
      <c r="H470" s="227"/>
      <c r="I470" s="227"/>
    </row>
    <row r="471" spans="2:9" x14ac:dyDescent="0.2">
      <c r="B471" s="227"/>
      <c r="C471" s="227"/>
      <c r="D471" s="227"/>
      <c r="E471" s="227"/>
      <c r="F471" s="227"/>
      <c r="G471" s="227"/>
      <c r="H471" s="227"/>
      <c r="I471" s="227"/>
    </row>
    <row r="472" spans="2:9" x14ac:dyDescent="0.2">
      <c r="B472" s="227"/>
      <c r="C472" s="227"/>
      <c r="D472" s="227"/>
      <c r="E472" s="227"/>
      <c r="F472" s="227"/>
      <c r="G472" s="227"/>
      <c r="H472" s="227"/>
      <c r="I472" s="227"/>
    </row>
    <row r="473" spans="2:9" x14ac:dyDescent="0.2">
      <c r="B473" s="227"/>
      <c r="C473" s="227"/>
      <c r="D473" s="227"/>
      <c r="E473" s="227"/>
      <c r="F473" s="227"/>
      <c r="G473" s="227"/>
      <c r="H473" s="227"/>
      <c r="I473" s="227"/>
    </row>
    <row r="474" spans="2:9" x14ac:dyDescent="0.2">
      <c r="B474" s="227"/>
      <c r="C474" s="227"/>
      <c r="D474" s="227"/>
      <c r="E474" s="227"/>
      <c r="F474" s="227"/>
      <c r="G474" s="227"/>
      <c r="H474" s="227"/>
      <c r="I474" s="227"/>
    </row>
    <row r="475" spans="2:9" x14ac:dyDescent="0.2">
      <c r="B475" s="227"/>
      <c r="C475" s="227"/>
      <c r="D475" s="227"/>
      <c r="E475" s="227"/>
      <c r="F475" s="227"/>
      <c r="G475" s="227"/>
      <c r="H475" s="227"/>
      <c r="I475" s="227"/>
    </row>
    <row r="476" spans="2:9" x14ac:dyDescent="0.2">
      <c r="B476" s="227"/>
      <c r="C476" s="227"/>
      <c r="D476" s="227"/>
      <c r="E476" s="227"/>
      <c r="F476" s="227"/>
      <c r="G476" s="227"/>
      <c r="H476" s="227"/>
      <c r="I476" s="227"/>
    </row>
    <row r="477" spans="2:9" x14ac:dyDescent="0.2">
      <c r="B477" s="227"/>
      <c r="C477" s="227"/>
      <c r="D477" s="227"/>
      <c r="E477" s="227"/>
      <c r="F477" s="227"/>
      <c r="G477" s="227"/>
      <c r="H477" s="227"/>
      <c r="I477" s="227"/>
    </row>
    <row r="478" spans="2:9" x14ac:dyDescent="0.2">
      <c r="B478" s="227"/>
      <c r="C478" s="227"/>
      <c r="D478" s="227"/>
      <c r="E478" s="227"/>
      <c r="F478" s="227"/>
      <c r="G478" s="227"/>
      <c r="H478" s="227"/>
      <c r="I478" s="227"/>
    </row>
    <row r="479" spans="2:9" x14ac:dyDescent="0.2">
      <c r="B479" s="227"/>
      <c r="C479" s="227"/>
      <c r="D479" s="227"/>
      <c r="E479" s="227"/>
      <c r="F479" s="227"/>
      <c r="G479" s="227"/>
      <c r="H479" s="227"/>
      <c r="I479" s="227"/>
    </row>
    <row r="480" spans="2:9" x14ac:dyDescent="0.2">
      <c r="B480" s="227"/>
      <c r="C480" s="227"/>
      <c r="D480" s="227"/>
      <c r="E480" s="227"/>
      <c r="F480" s="227"/>
      <c r="G480" s="227"/>
      <c r="H480" s="227"/>
      <c r="I480" s="227"/>
    </row>
    <row r="481" spans="2:9" x14ac:dyDescent="0.2">
      <c r="B481" s="227"/>
      <c r="C481" s="227"/>
      <c r="D481" s="227"/>
      <c r="E481" s="227"/>
      <c r="F481" s="227"/>
      <c r="G481" s="227"/>
      <c r="H481" s="227"/>
      <c r="I481" s="227"/>
    </row>
    <row r="482" spans="2:9" x14ac:dyDescent="0.2">
      <c r="B482" s="227"/>
      <c r="C482" s="227"/>
      <c r="D482" s="227"/>
      <c r="E482" s="227"/>
      <c r="F482" s="227"/>
      <c r="G482" s="227"/>
      <c r="H482" s="227"/>
      <c r="I482" s="227"/>
    </row>
    <row r="483" spans="2:9" x14ac:dyDescent="0.2">
      <c r="B483" s="227"/>
      <c r="C483" s="227"/>
      <c r="D483" s="227"/>
      <c r="E483" s="227"/>
      <c r="F483" s="227"/>
      <c r="G483" s="227"/>
      <c r="H483" s="227"/>
      <c r="I483" s="227"/>
    </row>
    <row r="484" spans="2:9" x14ac:dyDescent="0.2">
      <c r="B484" s="227"/>
      <c r="C484" s="227"/>
      <c r="D484" s="227"/>
      <c r="E484" s="227"/>
      <c r="F484" s="227"/>
      <c r="G484" s="227"/>
      <c r="H484" s="227"/>
      <c r="I484" s="227"/>
    </row>
    <row r="485" spans="2:9" x14ac:dyDescent="0.2">
      <c r="B485" s="227"/>
      <c r="C485" s="227"/>
      <c r="D485" s="227"/>
      <c r="E485" s="227"/>
      <c r="F485" s="227"/>
      <c r="G485" s="227"/>
      <c r="H485" s="227"/>
      <c r="I485" s="227"/>
    </row>
    <row r="486" spans="2:9" x14ac:dyDescent="0.2">
      <c r="B486" s="227"/>
      <c r="C486" s="227"/>
      <c r="D486" s="227"/>
      <c r="E486" s="227"/>
      <c r="F486" s="227"/>
      <c r="G486" s="227"/>
      <c r="H486" s="227"/>
      <c r="I486" s="227"/>
    </row>
    <row r="487" spans="2:9" x14ac:dyDescent="0.2">
      <c r="B487" s="227"/>
      <c r="C487" s="227"/>
      <c r="D487" s="227"/>
      <c r="E487" s="227"/>
      <c r="F487" s="227"/>
      <c r="G487" s="227"/>
      <c r="H487" s="227"/>
      <c r="I487" s="227"/>
    </row>
    <row r="488" spans="2:9" x14ac:dyDescent="0.2">
      <c r="B488" s="227"/>
      <c r="C488" s="227"/>
      <c r="D488" s="227"/>
      <c r="E488" s="227"/>
      <c r="F488" s="227"/>
      <c r="G488" s="227"/>
      <c r="H488" s="227"/>
      <c r="I488" s="227"/>
    </row>
    <row r="489" spans="2:9" x14ac:dyDescent="0.2">
      <c r="B489" s="227"/>
      <c r="C489" s="227"/>
      <c r="D489" s="227"/>
      <c r="E489" s="227"/>
      <c r="F489" s="227"/>
      <c r="G489" s="227"/>
      <c r="H489" s="227"/>
      <c r="I489" s="227"/>
    </row>
    <row r="490" spans="2:9" x14ac:dyDescent="0.2">
      <c r="B490" s="227"/>
      <c r="C490" s="227"/>
      <c r="D490" s="227"/>
      <c r="E490" s="227"/>
      <c r="F490" s="227"/>
      <c r="G490" s="227"/>
      <c r="H490" s="227"/>
      <c r="I490" s="227"/>
    </row>
    <row r="491" spans="2:9" x14ac:dyDescent="0.2">
      <c r="B491" s="227"/>
      <c r="C491" s="227"/>
      <c r="D491" s="227"/>
      <c r="E491" s="227"/>
      <c r="F491" s="227"/>
      <c r="G491" s="227"/>
      <c r="H491" s="227"/>
      <c r="I491" s="227"/>
    </row>
    <row r="492" spans="2:9" x14ac:dyDescent="0.2">
      <c r="B492" s="227"/>
      <c r="C492" s="227"/>
      <c r="D492" s="227"/>
      <c r="E492" s="227"/>
      <c r="F492" s="227"/>
      <c r="G492" s="227"/>
      <c r="H492" s="227"/>
      <c r="I492" s="227"/>
    </row>
    <row r="493" spans="2:9" x14ac:dyDescent="0.2">
      <c r="B493" s="227"/>
      <c r="C493" s="227"/>
      <c r="D493" s="227"/>
      <c r="E493" s="227"/>
      <c r="F493" s="227"/>
      <c r="G493" s="227"/>
      <c r="H493" s="227"/>
      <c r="I493" s="227"/>
    </row>
    <row r="494" spans="2:9" x14ac:dyDescent="0.2">
      <c r="B494" s="227"/>
      <c r="C494" s="227"/>
      <c r="D494" s="227"/>
      <c r="E494" s="227"/>
      <c r="F494" s="227"/>
      <c r="G494" s="227"/>
      <c r="H494" s="227"/>
      <c r="I494" s="227"/>
    </row>
    <row r="495" spans="2:9" x14ac:dyDescent="0.2">
      <c r="B495" s="227"/>
      <c r="C495" s="227"/>
      <c r="D495" s="227"/>
      <c r="E495" s="227"/>
      <c r="F495" s="227"/>
      <c r="G495" s="227"/>
      <c r="H495" s="227"/>
      <c r="I495" s="227"/>
    </row>
    <row r="496" spans="2:9" x14ac:dyDescent="0.2">
      <c r="B496" s="227"/>
      <c r="C496" s="227"/>
      <c r="D496" s="227"/>
      <c r="E496" s="227"/>
      <c r="F496" s="227"/>
      <c r="G496" s="227"/>
      <c r="H496" s="227"/>
      <c r="I496" s="227"/>
    </row>
    <row r="497" spans="2:9" x14ac:dyDescent="0.2">
      <c r="B497" s="227"/>
      <c r="C497" s="227"/>
      <c r="D497" s="227"/>
      <c r="E497" s="227"/>
      <c r="F497" s="227"/>
      <c r="G497" s="227"/>
      <c r="H497" s="227"/>
      <c r="I497" s="227"/>
    </row>
    <row r="498" spans="2:9" x14ac:dyDescent="0.2">
      <c r="B498" s="227"/>
      <c r="C498" s="227"/>
      <c r="D498" s="227"/>
      <c r="E498" s="227"/>
      <c r="F498" s="227"/>
      <c r="G498" s="227"/>
      <c r="H498" s="227"/>
      <c r="I498" s="227"/>
    </row>
    <row r="499" spans="2:9" x14ac:dyDescent="0.2">
      <c r="B499" s="227"/>
      <c r="C499" s="227"/>
      <c r="D499" s="227"/>
      <c r="E499" s="227"/>
      <c r="F499" s="227"/>
      <c r="G499" s="227"/>
      <c r="H499" s="227"/>
      <c r="I499" s="227"/>
    </row>
    <row r="500" spans="2:9" x14ac:dyDescent="0.2">
      <c r="B500" s="227"/>
      <c r="C500" s="227"/>
      <c r="D500" s="227"/>
      <c r="E500" s="227"/>
      <c r="F500" s="227"/>
      <c r="G500" s="227"/>
      <c r="H500" s="227"/>
      <c r="I500" s="227"/>
    </row>
    <row r="501" spans="2:9" x14ac:dyDescent="0.2">
      <c r="B501" s="227"/>
      <c r="C501" s="227"/>
      <c r="D501" s="227"/>
      <c r="E501" s="227"/>
      <c r="F501" s="227"/>
      <c r="G501" s="227"/>
      <c r="H501" s="227"/>
      <c r="I501" s="227"/>
    </row>
    <row r="502" spans="2:9" x14ac:dyDescent="0.2">
      <c r="B502" s="227"/>
      <c r="C502" s="227"/>
      <c r="D502" s="227"/>
      <c r="E502" s="227"/>
      <c r="F502" s="227"/>
      <c r="G502" s="227"/>
      <c r="H502" s="227"/>
      <c r="I502" s="227"/>
    </row>
    <row r="503" spans="2:9" x14ac:dyDescent="0.2">
      <c r="B503" s="227"/>
      <c r="C503" s="227"/>
      <c r="D503" s="227"/>
      <c r="E503" s="227"/>
      <c r="F503" s="227"/>
      <c r="G503" s="227"/>
      <c r="H503" s="227"/>
      <c r="I503" s="227"/>
    </row>
    <row r="504" spans="2:9" x14ac:dyDescent="0.2">
      <c r="B504" s="227"/>
      <c r="C504" s="227"/>
      <c r="D504" s="227"/>
      <c r="E504" s="227"/>
      <c r="F504" s="227"/>
      <c r="G504" s="227"/>
      <c r="H504" s="227"/>
      <c r="I504" s="227"/>
    </row>
    <row r="505" spans="2:9" x14ac:dyDescent="0.2">
      <c r="B505" s="227"/>
      <c r="C505" s="227"/>
      <c r="D505" s="227"/>
      <c r="E505" s="227"/>
      <c r="F505" s="227"/>
      <c r="G505" s="227"/>
      <c r="H505" s="227"/>
      <c r="I505" s="227"/>
    </row>
    <row r="506" spans="2:9" x14ac:dyDescent="0.2">
      <c r="B506" s="227"/>
      <c r="C506" s="227"/>
      <c r="D506" s="227"/>
      <c r="E506" s="227"/>
      <c r="F506" s="227"/>
      <c r="G506" s="227"/>
      <c r="H506" s="227"/>
      <c r="I506" s="227"/>
    </row>
    <row r="507" spans="2:9" x14ac:dyDescent="0.2">
      <c r="B507" s="227"/>
      <c r="C507" s="227"/>
      <c r="D507" s="227"/>
      <c r="E507" s="227"/>
      <c r="F507" s="227"/>
      <c r="G507" s="227"/>
      <c r="H507" s="227"/>
      <c r="I507" s="227"/>
    </row>
    <row r="508" spans="2:9" x14ac:dyDescent="0.2">
      <c r="B508" s="227"/>
      <c r="C508" s="227"/>
      <c r="D508" s="227"/>
      <c r="E508" s="227"/>
      <c r="F508" s="227"/>
      <c r="G508" s="227"/>
      <c r="H508" s="227"/>
      <c r="I508" s="227"/>
    </row>
    <row r="509" spans="2:9" x14ac:dyDescent="0.2">
      <c r="B509" s="227"/>
      <c r="C509" s="227"/>
      <c r="D509" s="227"/>
      <c r="E509" s="227"/>
      <c r="F509" s="227"/>
      <c r="G509" s="227"/>
      <c r="H509" s="227"/>
      <c r="I509" s="227"/>
    </row>
    <row r="510" spans="2:9" x14ac:dyDescent="0.2">
      <c r="B510" s="227"/>
      <c r="C510" s="227"/>
      <c r="D510" s="227"/>
      <c r="E510" s="227"/>
      <c r="F510" s="227"/>
      <c r="G510" s="227"/>
      <c r="H510" s="227"/>
      <c r="I510" s="227"/>
    </row>
    <row r="511" spans="2:9" x14ac:dyDescent="0.2">
      <c r="B511" s="227"/>
      <c r="C511" s="227"/>
      <c r="D511" s="227"/>
      <c r="E511" s="227"/>
      <c r="F511" s="227"/>
      <c r="G511" s="227"/>
      <c r="H511" s="227"/>
      <c r="I511" s="227"/>
    </row>
    <row r="512" spans="2:9" x14ac:dyDescent="0.2">
      <c r="B512" s="227"/>
      <c r="C512" s="227"/>
      <c r="D512" s="227"/>
      <c r="E512" s="227"/>
      <c r="F512" s="227"/>
      <c r="G512" s="227"/>
      <c r="H512" s="227"/>
      <c r="I512" s="227"/>
    </row>
    <row r="513" spans="2:9" x14ac:dyDescent="0.2">
      <c r="B513" s="227"/>
      <c r="C513" s="227"/>
      <c r="D513" s="227"/>
      <c r="E513" s="227"/>
      <c r="F513" s="227"/>
      <c r="G513" s="227"/>
      <c r="H513" s="227"/>
      <c r="I513" s="227"/>
    </row>
    <row r="514" spans="2:9" x14ac:dyDescent="0.2">
      <c r="B514" s="227"/>
      <c r="C514" s="227"/>
      <c r="D514" s="227"/>
      <c r="E514" s="227"/>
      <c r="F514" s="227"/>
      <c r="G514" s="227"/>
      <c r="H514" s="227"/>
      <c r="I514" s="227"/>
    </row>
    <row r="515" spans="2:9" x14ac:dyDescent="0.2">
      <c r="B515" s="227"/>
      <c r="C515" s="227"/>
      <c r="D515" s="227"/>
      <c r="E515" s="227"/>
      <c r="F515" s="227"/>
      <c r="G515" s="227"/>
      <c r="H515" s="227"/>
      <c r="I515" s="227"/>
    </row>
    <row r="516" spans="2:9" x14ac:dyDescent="0.2">
      <c r="B516" s="227"/>
      <c r="C516" s="227"/>
      <c r="D516" s="227"/>
      <c r="E516" s="227"/>
      <c r="F516" s="227"/>
      <c r="G516" s="227"/>
      <c r="H516" s="227"/>
      <c r="I516" s="227"/>
    </row>
    <row r="517" spans="2:9" x14ac:dyDescent="0.2">
      <c r="B517" s="227"/>
      <c r="C517" s="227"/>
      <c r="D517" s="227"/>
      <c r="E517" s="227"/>
      <c r="F517" s="227"/>
      <c r="G517" s="227"/>
      <c r="H517" s="227"/>
      <c r="I517" s="227"/>
    </row>
    <row r="518" spans="2:9" x14ac:dyDescent="0.2">
      <c r="B518" s="227"/>
      <c r="C518" s="227"/>
      <c r="D518" s="227"/>
      <c r="E518" s="227"/>
      <c r="F518" s="227"/>
      <c r="G518" s="227"/>
      <c r="H518" s="227"/>
      <c r="I518" s="227"/>
    </row>
    <row r="519" spans="2:9" x14ac:dyDescent="0.2">
      <c r="B519" s="227"/>
      <c r="C519" s="227"/>
      <c r="D519" s="227"/>
      <c r="E519" s="227"/>
      <c r="F519" s="227"/>
      <c r="G519" s="227"/>
      <c r="H519" s="227"/>
      <c r="I519" s="227"/>
    </row>
    <row r="520" spans="2:9" x14ac:dyDescent="0.2">
      <c r="B520" s="227"/>
      <c r="C520" s="227"/>
      <c r="D520" s="227"/>
      <c r="E520" s="227"/>
      <c r="F520" s="227"/>
      <c r="G520" s="227"/>
      <c r="H520" s="227"/>
      <c r="I520" s="227"/>
    </row>
    <row r="521" spans="2:9" x14ac:dyDescent="0.2">
      <c r="B521" s="227"/>
      <c r="C521" s="227"/>
      <c r="D521" s="227"/>
      <c r="E521" s="227"/>
      <c r="F521" s="227"/>
      <c r="G521" s="227"/>
      <c r="H521" s="227"/>
      <c r="I521" s="227"/>
    </row>
    <row r="522" spans="2:9" x14ac:dyDescent="0.2">
      <c r="B522" s="227"/>
      <c r="C522" s="227"/>
      <c r="D522" s="227"/>
      <c r="E522" s="227"/>
      <c r="F522" s="227"/>
      <c r="G522" s="227"/>
      <c r="H522" s="227"/>
      <c r="I522" s="227"/>
    </row>
    <row r="523" spans="2:9" x14ac:dyDescent="0.2">
      <c r="B523" s="227"/>
      <c r="C523" s="227"/>
      <c r="D523" s="227"/>
      <c r="E523" s="227"/>
      <c r="F523" s="227"/>
      <c r="G523" s="227"/>
      <c r="H523" s="227"/>
      <c r="I523" s="227"/>
    </row>
    <row r="524" spans="2:9" x14ac:dyDescent="0.2">
      <c r="B524" s="227"/>
      <c r="C524" s="227"/>
      <c r="D524" s="227"/>
      <c r="E524" s="227"/>
      <c r="F524" s="227"/>
      <c r="G524" s="227"/>
      <c r="H524" s="227"/>
      <c r="I524" s="227"/>
    </row>
    <row r="525" spans="2:9" x14ac:dyDescent="0.2">
      <c r="B525" s="227"/>
      <c r="C525" s="227"/>
      <c r="D525" s="227"/>
      <c r="E525" s="227"/>
      <c r="F525" s="227"/>
      <c r="G525" s="227"/>
      <c r="H525" s="227"/>
      <c r="I525" s="227"/>
    </row>
    <row r="526" spans="2:9" x14ac:dyDescent="0.2">
      <c r="B526" s="227"/>
      <c r="C526" s="227"/>
      <c r="D526" s="227"/>
      <c r="E526" s="227"/>
      <c r="F526" s="227"/>
      <c r="G526" s="227"/>
      <c r="H526" s="227"/>
      <c r="I526" s="227"/>
    </row>
    <row r="527" spans="2:9" x14ac:dyDescent="0.2">
      <c r="B527" s="227"/>
      <c r="C527" s="227"/>
      <c r="D527" s="227"/>
      <c r="E527" s="227"/>
      <c r="F527" s="227"/>
      <c r="G527" s="227"/>
      <c r="H527" s="227"/>
      <c r="I527" s="227"/>
    </row>
    <row r="528" spans="2:9" x14ac:dyDescent="0.2">
      <c r="B528" s="227"/>
      <c r="C528" s="227"/>
      <c r="D528" s="227"/>
      <c r="E528" s="227"/>
      <c r="F528" s="227"/>
      <c r="G528" s="227"/>
      <c r="H528" s="227"/>
      <c r="I528" s="227"/>
    </row>
    <row r="529" spans="2:9" x14ac:dyDescent="0.2">
      <c r="B529" s="227"/>
      <c r="C529" s="227"/>
      <c r="D529" s="227"/>
      <c r="E529" s="227"/>
      <c r="F529" s="227"/>
      <c r="G529" s="227"/>
      <c r="H529" s="227"/>
      <c r="I529" s="227"/>
    </row>
    <row r="530" spans="2:9" x14ac:dyDescent="0.2">
      <c r="B530" s="227"/>
      <c r="C530" s="227"/>
      <c r="D530" s="227"/>
      <c r="E530" s="227"/>
      <c r="F530" s="227"/>
      <c r="G530" s="227"/>
      <c r="H530" s="227"/>
      <c r="I530" s="227"/>
    </row>
    <row r="531" spans="2:9" x14ac:dyDescent="0.2">
      <c r="B531" s="227"/>
      <c r="C531" s="227"/>
      <c r="D531" s="227"/>
      <c r="E531" s="227"/>
      <c r="F531" s="227"/>
      <c r="G531" s="227"/>
      <c r="H531" s="227"/>
      <c r="I531" s="227"/>
    </row>
    <row r="532" spans="2:9" x14ac:dyDescent="0.2">
      <c r="B532" s="227"/>
      <c r="C532" s="227"/>
      <c r="D532" s="227"/>
      <c r="E532" s="227"/>
      <c r="F532" s="227"/>
      <c r="G532" s="227"/>
      <c r="H532" s="227"/>
      <c r="I532" s="227"/>
    </row>
    <row r="533" spans="2:9" x14ac:dyDescent="0.2">
      <c r="B533" s="227"/>
      <c r="C533" s="227"/>
      <c r="D533" s="227"/>
      <c r="E533" s="227"/>
      <c r="F533" s="227"/>
      <c r="G533" s="227"/>
      <c r="H533" s="227"/>
      <c r="I533" s="227"/>
    </row>
    <row r="534" spans="2:9" x14ac:dyDescent="0.2">
      <c r="B534" s="227"/>
      <c r="C534" s="227"/>
      <c r="D534" s="227"/>
      <c r="E534" s="227"/>
      <c r="F534" s="227"/>
      <c r="G534" s="227"/>
      <c r="H534" s="227"/>
      <c r="I534" s="227"/>
    </row>
    <row r="535" spans="2:9" x14ac:dyDescent="0.2">
      <c r="B535" s="227"/>
      <c r="C535" s="227"/>
      <c r="D535" s="227"/>
      <c r="E535" s="227"/>
      <c r="F535" s="227"/>
      <c r="G535" s="227"/>
      <c r="H535" s="227"/>
      <c r="I535" s="227"/>
    </row>
    <row r="536" spans="2:9" x14ac:dyDescent="0.2">
      <c r="B536" s="227"/>
      <c r="C536" s="227"/>
      <c r="D536" s="227"/>
      <c r="E536" s="227"/>
      <c r="F536" s="227"/>
      <c r="G536" s="227"/>
      <c r="H536" s="227"/>
      <c r="I536" s="227"/>
    </row>
    <row r="537" spans="2:9" x14ac:dyDescent="0.2">
      <c r="B537" s="227"/>
      <c r="C537" s="227"/>
      <c r="D537" s="227"/>
      <c r="E537" s="227"/>
      <c r="F537" s="227"/>
      <c r="G537" s="227"/>
      <c r="H537" s="227"/>
      <c r="I537" s="227"/>
    </row>
    <row r="538" spans="2:9" x14ac:dyDescent="0.2">
      <c r="B538" s="227"/>
      <c r="C538" s="227"/>
      <c r="D538" s="227"/>
      <c r="E538" s="227"/>
      <c r="F538" s="227"/>
      <c r="G538" s="227"/>
      <c r="H538" s="227"/>
      <c r="I538" s="227"/>
    </row>
    <row r="539" spans="2:9" x14ac:dyDescent="0.2">
      <c r="B539" s="227"/>
      <c r="C539" s="227"/>
      <c r="D539" s="227"/>
      <c r="E539" s="227"/>
      <c r="F539" s="227"/>
      <c r="G539" s="227"/>
      <c r="H539" s="227"/>
      <c r="I539" s="227"/>
    </row>
    <row r="540" spans="2:9" x14ac:dyDescent="0.2">
      <c r="B540" s="227"/>
      <c r="C540" s="227"/>
      <c r="D540" s="227"/>
      <c r="E540" s="227"/>
      <c r="F540" s="227"/>
      <c r="G540" s="227"/>
      <c r="H540" s="227"/>
      <c r="I540" s="227"/>
    </row>
    <row r="541" spans="2:9" x14ac:dyDescent="0.2">
      <c r="B541" s="227"/>
      <c r="C541" s="227"/>
      <c r="D541" s="227"/>
      <c r="E541" s="227"/>
      <c r="F541" s="227"/>
      <c r="G541" s="227"/>
      <c r="H541" s="227"/>
      <c r="I541" s="227"/>
    </row>
    <row r="542" spans="2:9" x14ac:dyDescent="0.2">
      <c r="B542" s="227"/>
      <c r="C542" s="227"/>
      <c r="D542" s="227"/>
      <c r="E542" s="227"/>
      <c r="F542" s="227"/>
      <c r="G542" s="227"/>
      <c r="H542" s="227"/>
      <c r="I542" s="227"/>
    </row>
    <row r="543" spans="2:9" x14ac:dyDescent="0.2">
      <c r="B543" s="227"/>
      <c r="C543" s="227"/>
      <c r="D543" s="227"/>
      <c r="E543" s="227"/>
      <c r="F543" s="227"/>
      <c r="G543" s="227"/>
      <c r="H543" s="227"/>
      <c r="I543" s="227"/>
    </row>
    <row r="544" spans="2:9" x14ac:dyDescent="0.2">
      <c r="B544" s="227"/>
      <c r="C544" s="227"/>
      <c r="D544" s="227"/>
      <c r="E544" s="227"/>
      <c r="F544" s="227"/>
      <c r="G544" s="227"/>
      <c r="H544" s="227"/>
      <c r="I544" s="227"/>
    </row>
    <row r="545" spans="2:9" x14ac:dyDescent="0.2">
      <c r="B545" s="227"/>
      <c r="C545" s="227"/>
      <c r="D545" s="227"/>
      <c r="E545" s="227"/>
      <c r="F545" s="227"/>
      <c r="G545" s="227"/>
      <c r="H545" s="227"/>
      <c r="I545" s="227"/>
    </row>
    <row r="546" spans="2:9" x14ac:dyDescent="0.2">
      <c r="B546" s="227"/>
      <c r="C546" s="227"/>
      <c r="D546" s="227"/>
      <c r="E546" s="227"/>
      <c r="F546" s="227"/>
      <c r="G546" s="227"/>
      <c r="H546" s="227"/>
      <c r="I546" s="227"/>
    </row>
    <row r="547" spans="2:9" x14ac:dyDescent="0.2">
      <c r="B547" s="227"/>
      <c r="C547" s="227"/>
      <c r="D547" s="227"/>
      <c r="E547" s="227"/>
      <c r="F547" s="227"/>
      <c r="G547" s="227"/>
      <c r="H547" s="227"/>
      <c r="I547" s="227"/>
    </row>
    <row r="548" spans="2:9" x14ac:dyDescent="0.2">
      <c r="B548" s="227"/>
      <c r="C548" s="227"/>
      <c r="D548" s="227"/>
      <c r="E548" s="227"/>
      <c r="F548" s="227"/>
      <c r="G548" s="227"/>
      <c r="H548" s="227"/>
      <c r="I548" s="227"/>
    </row>
  </sheetData>
  <mergeCells count="66">
    <mergeCell ref="D1:F1"/>
    <mergeCell ref="C2:G2"/>
    <mergeCell ref="D3:F3"/>
    <mergeCell ref="B256:B257"/>
    <mergeCell ref="I256:I257"/>
    <mergeCell ref="B218:B219"/>
    <mergeCell ref="B229:B230"/>
    <mergeCell ref="B165:B166"/>
    <mergeCell ref="I165:I166"/>
    <mergeCell ref="B178:B179"/>
    <mergeCell ref="I178:I179"/>
    <mergeCell ref="D184:F184"/>
    <mergeCell ref="B203:B204"/>
    <mergeCell ref="I203:I204"/>
    <mergeCell ref="I141:I142"/>
    <mergeCell ref="D150:F150"/>
    <mergeCell ref="J256:J257"/>
    <mergeCell ref="D269:E269"/>
    <mergeCell ref="D273:F273"/>
    <mergeCell ref="D285:F285"/>
    <mergeCell ref="D215:F215"/>
    <mergeCell ref="I218:I219"/>
    <mergeCell ref="I229:I230"/>
    <mergeCell ref="D245:F245"/>
    <mergeCell ref="B152:B153"/>
    <mergeCell ref="I152:I153"/>
    <mergeCell ref="B154:B155"/>
    <mergeCell ref="I154:I155"/>
    <mergeCell ref="B131:B132"/>
    <mergeCell ref="I131:I132"/>
    <mergeCell ref="B134:B135"/>
    <mergeCell ref="I134:I135"/>
    <mergeCell ref="B139:B140"/>
    <mergeCell ref="I139:I140"/>
    <mergeCell ref="B128:B129"/>
    <mergeCell ref="I128:I129"/>
    <mergeCell ref="B67:B68"/>
    <mergeCell ref="I67:I68"/>
    <mergeCell ref="B77:B78"/>
    <mergeCell ref="I77:I78"/>
    <mergeCell ref="D83:F83"/>
    <mergeCell ref="I103:I104"/>
    <mergeCell ref="D114:F114"/>
    <mergeCell ref="B124:B125"/>
    <mergeCell ref="I124:I125"/>
    <mergeCell ref="B126:B127"/>
    <mergeCell ref="I126:I127"/>
    <mergeCell ref="B64:B65"/>
    <mergeCell ref="I64:I65"/>
    <mergeCell ref="B29:B30"/>
    <mergeCell ref="I29:I30"/>
    <mergeCell ref="B33:B34"/>
    <mergeCell ref="I33:I34"/>
    <mergeCell ref="B38:B39"/>
    <mergeCell ref="I38:I39"/>
    <mergeCell ref="I47:I48"/>
    <mergeCell ref="D53:F53"/>
    <mergeCell ref="B58:B59"/>
    <mergeCell ref="I58:I59"/>
    <mergeCell ref="I62:I63"/>
    <mergeCell ref="D28:F28"/>
    <mergeCell ref="D6:F6"/>
    <mergeCell ref="B8:B9"/>
    <mergeCell ref="I8:I9"/>
    <mergeCell ref="B22:B23"/>
    <mergeCell ref="I22:I23"/>
  </mergeCells>
  <pageMargins left="0.11811023622047245" right="0.11811023622047245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Игорь Качалин</cp:lastModifiedBy>
  <cp:lastPrinted>2023-10-02T20:33:32Z</cp:lastPrinted>
  <dcterms:created xsi:type="dcterms:W3CDTF">2015-06-05T18:19:34Z</dcterms:created>
  <dcterms:modified xsi:type="dcterms:W3CDTF">2023-10-07T07:16:10Z</dcterms:modified>
</cp:coreProperties>
</file>