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СНТ Лесная поляна 7\Показания\Октябрь 2023\"/>
    </mc:Choice>
  </mc:AlternateContent>
  <xr:revisionPtr revIDLastSave="0" documentId="13_ncr:1_{137CA9C1-C650-4E87-8779-D705D9E62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ктябрь 2023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5" i="9" l="1"/>
  <c r="E255" i="9" s="1"/>
  <c r="G255" i="9" s="1"/>
  <c r="D254" i="9"/>
  <c r="E254" i="9" s="1"/>
  <c r="G254" i="9" s="1"/>
  <c r="D253" i="9"/>
  <c r="E253" i="9" s="1"/>
  <c r="G253" i="9" s="1"/>
  <c r="D252" i="9"/>
  <c r="E252" i="9" s="1"/>
  <c r="G252" i="9" s="1"/>
  <c r="D251" i="9"/>
  <c r="E251" i="9" s="1"/>
  <c r="G251" i="9" s="1"/>
  <c r="D250" i="9"/>
  <c r="E250" i="9" s="1"/>
  <c r="G250" i="9" s="1"/>
  <c r="D249" i="9"/>
  <c r="E249" i="9" s="1"/>
  <c r="G249" i="9" s="1"/>
  <c r="D248" i="9"/>
  <c r="E248" i="9" s="1"/>
  <c r="G248" i="9" s="1"/>
  <c r="D247" i="9"/>
  <c r="E247" i="9" s="1"/>
  <c r="G247" i="9" s="1"/>
  <c r="D246" i="9"/>
  <c r="E246" i="9" s="1"/>
  <c r="G246" i="9" s="1"/>
  <c r="D245" i="9"/>
  <c r="E245" i="9" s="1"/>
  <c r="G245" i="9" s="1"/>
  <c r="G244" i="9"/>
  <c r="D243" i="9"/>
  <c r="E243" i="9" s="1"/>
  <c r="G243" i="9" l="1"/>
  <c r="H243" i="9" s="1"/>
  <c r="D7" i="9"/>
  <c r="E7" i="9" s="1"/>
  <c r="D215" i="9" l="1"/>
  <c r="E215" i="9" s="1"/>
  <c r="G215" i="9" s="1"/>
  <c r="D16" i="9"/>
  <c r="E16" i="9" s="1"/>
  <c r="G16" i="9" s="1"/>
  <c r="D188" i="9"/>
  <c r="E188" i="9" s="1"/>
  <c r="G188" i="9" s="1"/>
  <c r="D140" i="9"/>
  <c r="E140" i="9" s="1"/>
  <c r="G140" i="9" s="1"/>
  <c r="D59" i="9" l="1"/>
  <c r="E59" i="9" s="1"/>
  <c r="G59" i="9" s="1"/>
  <c r="D204" i="9" l="1"/>
  <c r="E204" i="9" s="1"/>
  <c r="G204" i="9" s="1"/>
  <c r="D103" i="9"/>
  <c r="E103" i="9" s="1"/>
  <c r="G103" i="9" s="1"/>
  <c r="D118" i="9"/>
  <c r="E118" i="9" s="1"/>
  <c r="G118" i="9" s="1"/>
  <c r="D117" i="9"/>
  <c r="E117" i="9" s="1"/>
  <c r="G117" i="9" s="1"/>
  <c r="D116" i="9"/>
  <c r="E116" i="9" s="1"/>
  <c r="G116" i="9" s="1"/>
  <c r="D123" i="9"/>
  <c r="E123" i="9" s="1"/>
  <c r="G123" i="9" s="1"/>
  <c r="D121" i="9"/>
  <c r="E121" i="9" s="1"/>
  <c r="G121" i="9" s="1"/>
  <c r="D77" i="9"/>
  <c r="E77" i="9" s="1"/>
  <c r="G77" i="9" s="1"/>
  <c r="D70" i="9"/>
  <c r="E70" i="9" s="1"/>
  <c r="G70" i="9" s="1"/>
  <c r="D54" i="9"/>
  <c r="E54" i="9" s="1"/>
  <c r="G54" i="9" s="1"/>
  <c r="D61" i="9"/>
  <c r="E61" i="9" s="1"/>
  <c r="G61" i="9" s="1"/>
  <c r="D5" i="9"/>
  <c r="E5" i="9" s="1"/>
  <c r="G5" i="9" s="1"/>
  <c r="D45" i="9"/>
  <c r="D26" i="9"/>
  <c r="E26" i="9" s="1"/>
  <c r="G26" i="9" s="1"/>
  <c r="D241" i="9"/>
  <c r="E241" i="9" s="1"/>
  <c r="G241" i="9" s="1"/>
  <c r="D240" i="9"/>
  <c r="E240" i="9" s="1"/>
  <c r="G240" i="9" s="1"/>
  <c r="D239" i="9"/>
  <c r="E239" i="9" s="1"/>
  <c r="G239" i="9" s="1"/>
  <c r="D238" i="9"/>
  <c r="E238" i="9" s="1"/>
  <c r="G238" i="9" s="1"/>
  <c r="D237" i="9"/>
  <c r="E237" i="9" s="1"/>
  <c r="G237" i="9" s="1"/>
  <c r="D236" i="9"/>
  <c r="E236" i="9" s="1"/>
  <c r="G236" i="9" s="1"/>
  <c r="D235" i="9"/>
  <c r="E235" i="9" s="1"/>
  <c r="G235" i="9" s="1"/>
  <c r="D234" i="9"/>
  <c r="E234" i="9" s="1"/>
  <c r="G234" i="9" s="1"/>
  <c r="D233" i="9"/>
  <c r="E233" i="9" s="1"/>
  <c r="G233" i="9" s="1"/>
  <c r="D232" i="9"/>
  <c r="E232" i="9" s="1"/>
  <c r="D227" i="9"/>
  <c r="E227" i="9" s="1"/>
  <c r="G227" i="9" s="1"/>
  <c r="D226" i="9"/>
  <c r="E226" i="9" s="1"/>
  <c r="G226" i="9" s="1"/>
  <c r="D225" i="9"/>
  <c r="E225" i="9" s="1"/>
  <c r="G225" i="9" s="1"/>
  <c r="D224" i="9"/>
  <c r="E224" i="9" s="1"/>
  <c r="G224" i="9" s="1"/>
  <c r="D223" i="9"/>
  <c r="E223" i="9" s="1"/>
  <c r="G223" i="9" s="1"/>
  <c r="D222" i="9"/>
  <c r="E222" i="9" s="1"/>
  <c r="G222" i="9" s="1"/>
  <c r="D221" i="9"/>
  <c r="E221" i="9" s="1"/>
  <c r="G221" i="9" s="1"/>
  <c r="D220" i="9"/>
  <c r="E220" i="9" s="1"/>
  <c r="G220" i="9" s="1"/>
  <c r="D219" i="9"/>
  <c r="E219" i="9" s="1"/>
  <c r="G219" i="9" s="1"/>
  <c r="D218" i="9"/>
  <c r="E218" i="9" s="1"/>
  <c r="G218" i="9" s="1"/>
  <c r="D217" i="9"/>
  <c r="E217" i="9" s="1"/>
  <c r="G217" i="9" s="1"/>
  <c r="D216" i="9"/>
  <c r="E216" i="9" s="1"/>
  <c r="G216" i="9" s="1"/>
  <c r="D214" i="9"/>
  <c r="E214" i="9" s="1"/>
  <c r="G214" i="9" s="1"/>
  <c r="H214" i="9" s="1"/>
  <c r="D213" i="9"/>
  <c r="E213" i="9" s="1"/>
  <c r="G213" i="9" s="1"/>
  <c r="D212" i="9"/>
  <c r="E212" i="9" s="1"/>
  <c r="G212" i="9" s="1"/>
  <c r="D211" i="9"/>
  <c r="E211" i="9" s="1"/>
  <c r="G211" i="9" s="1"/>
  <c r="D210" i="9"/>
  <c r="E210" i="9" s="1"/>
  <c r="G210" i="9" s="1"/>
  <c r="D209" i="9"/>
  <c r="E209" i="9" s="1"/>
  <c r="G209" i="9" s="1"/>
  <c r="D208" i="9"/>
  <c r="E208" i="9" s="1"/>
  <c r="G208" i="9" s="1"/>
  <c r="D207" i="9"/>
  <c r="E207" i="9" s="1"/>
  <c r="G207" i="9" s="1"/>
  <c r="D206" i="9"/>
  <c r="E206" i="9" s="1"/>
  <c r="G206" i="9" s="1"/>
  <c r="D205" i="9"/>
  <c r="E205" i="9" s="1"/>
  <c r="G205" i="9" s="1"/>
  <c r="D203" i="9"/>
  <c r="E203" i="9" s="1"/>
  <c r="G203" i="9" s="1"/>
  <c r="D202" i="9"/>
  <c r="E202" i="9" s="1"/>
  <c r="G202" i="9" s="1"/>
  <c r="D201" i="9"/>
  <c r="E201" i="9" s="1"/>
  <c r="D196" i="9"/>
  <c r="E196" i="9" s="1"/>
  <c r="G196" i="9" s="1"/>
  <c r="D195" i="9"/>
  <c r="E195" i="9" s="1"/>
  <c r="G195" i="9" s="1"/>
  <c r="D194" i="9"/>
  <c r="E194" i="9" s="1"/>
  <c r="G194" i="9" s="1"/>
  <c r="D193" i="9"/>
  <c r="E193" i="9" s="1"/>
  <c r="G193" i="9" s="1"/>
  <c r="D192" i="9"/>
  <c r="E192" i="9" s="1"/>
  <c r="G192" i="9" s="1"/>
  <c r="D191" i="9"/>
  <c r="E191" i="9" s="1"/>
  <c r="G191" i="9" s="1"/>
  <c r="D190" i="9"/>
  <c r="E190" i="9" s="1"/>
  <c r="G190" i="9" s="1"/>
  <c r="D189" i="9"/>
  <c r="E189" i="9" s="1"/>
  <c r="G189" i="9" s="1"/>
  <c r="D187" i="9"/>
  <c r="E187" i="9" s="1"/>
  <c r="G187" i="9" s="1"/>
  <c r="D186" i="9"/>
  <c r="E186" i="9" s="1"/>
  <c r="G186" i="9" s="1"/>
  <c r="D185" i="9"/>
  <c r="E185" i="9" s="1"/>
  <c r="G185" i="9" s="1"/>
  <c r="D184" i="9"/>
  <c r="E184" i="9" s="1"/>
  <c r="G184" i="9" s="1"/>
  <c r="D183" i="9"/>
  <c r="E183" i="9" s="1"/>
  <c r="G183" i="9" s="1"/>
  <c r="D182" i="9"/>
  <c r="E182" i="9" s="1"/>
  <c r="G182" i="9" s="1"/>
  <c r="D181" i="9"/>
  <c r="E181" i="9" s="1"/>
  <c r="G181" i="9" s="1"/>
  <c r="D180" i="9"/>
  <c r="E180" i="9" s="1"/>
  <c r="G180" i="9" s="1"/>
  <c r="D179" i="9"/>
  <c r="E179" i="9" s="1"/>
  <c r="G179" i="9" s="1"/>
  <c r="D178" i="9"/>
  <c r="E178" i="9" s="1"/>
  <c r="G178" i="9" s="1"/>
  <c r="D177" i="9"/>
  <c r="E177" i="9" s="1"/>
  <c r="G177" i="9" s="1"/>
  <c r="D176" i="9"/>
  <c r="E176" i="9" s="1"/>
  <c r="G176" i="9" s="1"/>
  <c r="D175" i="9"/>
  <c r="E175" i="9" s="1"/>
  <c r="G175" i="9" s="1"/>
  <c r="D174" i="9"/>
  <c r="E174" i="9" s="1"/>
  <c r="G174" i="9" s="1"/>
  <c r="D173" i="9"/>
  <c r="E173" i="9" s="1"/>
  <c r="G173" i="9" s="1"/>
  <c r="D172" i="9"/>
  <c r="E172" i="9" s="1"/>
  <c r="D171" i="9"/>
  <c r="E171" i="9" s="1"/>
  <c r="G171" i="9" s="1"/>
  <c r="D170" i="9"/>
  <c r="E170" i="9" s="1"/>
  <c r="D165" i="9"/>
  <c r="E165" i="9" s="1"/>
  <c r="G165" i="9" s="1"/>
  <c r="E164" i="9"/>
  <c r="G164" i="9" s="1"/>
  <c r="D163" i="9"/>
  <c r="E163" i="9" s="1"/>
  <c r="G163" i="9" s="1"/>
  <c r="D162" i="9"/>
  <c r="E162" i="9" s="1"/>
  <c r="G162" i="9" s="1"/>
  <c r="D161" i="9"/>
  <c r="E161" i="9" s="1"/>
  <c r="G161" i="9" s="1"/>
  <c r="D160" i="9"/>
  <c r="E160" i="9" s="1"/>
  <c r="G160" i="9" s="1"/>
  <c r="D159" i="9"/>
  <c r="E159" i="9" s="1"/>
  <c r="G159" i="9" s="1"/>
  <c r="D158" i="9"/>
  <c r="E158" i="9" s="1"/>
  <c r="G158" i="9" s="1"/>
  <c r="D157" i="9"/>
  <c r="E157" i="9" s="1"/>
  <c r="G157" i="9" s="1"/>
  <c r="D156" i="9"/>
  <c r="E156" i="9" s="1"/>
  <c r="G156" i="9" s="1"/>
  <c r="D155" i="9"/>
  <c r="E155" i="9" s="1"/>
  <c r="G155" i="9" s="1"/>
  <c r="D154" i="9"/>
  <c r="E154" i="9" s="1"/>
  <c r="G154" i="9" s="1"/>
  <c r="D153" i="9"/>
  <c r="E153" i="9" s="1"/>
  <c r="G153" i="9" s="1"/>
  <c r="D152" i="9"/>
  <c r="E152" i="9" s="1"/>
  <c r="G152" i="9" s="1"/>
  <c r="D151" i="9"/>
  <c r="E151" i="9" s="1"/>
  <c r="G151" i="9" s="1"/>
  <c r="D150" i="9"/>
  <c r="E150" i="9" s="1"/>
  <c r="G150" i="9" s="1"/>
  <c r="D149" i="9"/>
  <c r="E149" i="9" s="1"/>
  <c r="G149" i="9" s="1"/>
  <c r="D148" i="9"/>
  <c r="E148" i="9" s="1"/>
  <c r="G148" i="9" s="1"/>
  <c r="D147" i="9"/>
  <c r="E147" i="9" s="1"/>
  <c r="G147" i="9" s="1"/>
  <c r="D146" i="9"/>
  <c r="E146" i="9" s="1"/>
  <c r="G146" i="9" s="1"/>
  <c r="D145" i="9"/>
  <c r="E145" i="9" s="1"/>
  <c r="G145" i="9" s="1"/>
  <c r="D144" i="9"/>
  <c r="E144" i="9" s="1"/>
  <c r="G144" i="9" s="1"/>
  <c r="D143" i="9"/>
  <c r="E143" i="9" s="1"/>
  <c r="G143" i="9" s="1"/>
  <c r="D142" i="9"/>
  <c r="E142" i="9" s="1"/>
  <c r="G142" i="9" s="1"/>
  <c r="D141" i="9"/>
  <c r="E141" i="9" s="1"/>
  <c r="G141" i="9" s="1"/>
  <c r="D139" i="9"/>
  <c r="E139" i="9" s="1"/>
  <c r="D135" i="9"/>
  <c r="E135" i="9" s="1"/>
  <c r="G135" i="9" s="1"/>
  <c r="D134" i="9"/>
  <c r="E134" i="9" s="1"/>
  <c r="G134" i="9" s="1"/>
  <c r="D133" i="9"/>
  <c r="E133" i="9" s="1"/>
  <c r="G133" i="9" s="1"/>
  <c r="D132" i="9"/>
  <c r="E132" i="9" s="1"/>
  <c r="G132" i="9" s="1"/>
  <c r="D131" i="9"/>
  <c r="E131" i="9" s="1"/>
  <c r="G131" i="9" s="1"/>
  <c r="D130" i="9"/>
  <c r="E130" i="9" s="1"/>
  <c r="G130" i="9" s="1"/>
  <c r="D129" i="9"/>
  <c r="E129" i="9" s="1"/>
  <c r="G129" i="9" s="1"/>
  <c r="D128" i="9"/>
  <c r="E128" i="9" s="1"/>
  <c r="G128" i="9" s="1"/>
  <c r="D127" i="9"/>
  <c r="E127" i="9" s="1"/>
  <c r="G127" i="9" s="1"/>
  <c r="D126" i="9"/>
  <c r="E126" i="9" s="1"/>
  <c r="G126" i="9" s="1"/>
  <c r="D125" i="9"/>
  <c r="E125" i="9" s="1"/>
  <c r="G125" i="9" s="1"/>
  <c r="D124" i="9"/>
  <c r="E124" i="9" s="1"/>
  <c r="G124" i="9" s="1"/>
  <c r="D122" i="9"/>
  <c r="E122" i="9" s="1"/>
  <c r="G122" i="9" s="1"/>
  <c r="D120" i="9"/>
  <c r="E120" i="9" s="1"/>
  <c r="G120" i="9" s="1"/>
  <c r="D119" i="9"/>
  <c r="E119" i="9" s="1"/>
  <c r="G119" i="9" s="1"/>
  <c r="D115" i="9"/>
  <c r="E115" i="9" s="1"/>
  <c r="G115" i="9" s="1"/>
  <c r="D114" i="9"/>
  <c r="E114" i="9" s="1"/>
  <c r="G114" i="9" s="1"/>
  <c r="D113" i="9"/>
  <c r="E113" i="9" s="1"/>
  <c r="G113" i="9" s="1"/>
  <c r="D112" i="9"/>
  <c r="E112" i="9" s="1"/>
  <c r="G112" i="9" s="1"/>
  <c r="D111" i="9"/>
  <c r="E111" i="9" s="1"/>
  <c r="G111" i="9" s="1"/>
  <c r="D110" i="9"/>
  <c r="E110" i="9" s="1"/>
  <c r="G110" i="9" s="1"/>
  <c r="D109" i="9"/>
  <c r="E109" i="9" s="1"/>
  <c r="G109" i="9" s="1"/>
  <c r="D108" i="9"/>
  <c r="E108" i="9" s="1"/>
  <c r="G108" i="9" s="1"/>
  <c r="D107" i="9"/>
  <c r="E107" i="9" s="1"/>
  <c r="D102" i="9"/>
  <c r="E102" i="9" s="1"/>
  <c r="G102" i="9" s="1"/>
  <c r="D101" i="9"/>
  <c r="E101" i="9" s="1"/>
  <c r="G101" i="9" s="1"/>
  <c r="D100" i="9"/>
  <c r="E100" i="9" s="1"/>
  <c r="G100" i="9" s="1"/>
  <c r="D99" i="9"/>
  <c r="E99" i="9" s="1"/>
  <c r="G99" i="9" s="1"/>
  <c r="D98" i="9"/>
  <c r="E98" i="9" s="1"/>
  <c r="G98" i="9" s="1"/>
  <c r="D97" i="9"/>
  <c r="E97" i="9" s="1"/>
  <c r="G97" i="9" s="1"/>
  <c r="D96" i="9"/>
  <c r="E96" i="9" s="1"/>
  <c r="G96" i="9" s="1"/>
  <c r="D95" i="9"/>
  <c r="E95" i="9" s="1"/>
  <c r="G95" i="9" s="1"/>
  <c r="D94" i="9"/>
  <c r="E94" i="9" s="1"/>
  <c r="G94" i="9" s="1"/>
  <c r="D93" i="9"/>
  <c r="E93" i="9" s="1"/>
  <c r="G93" i="9" s="1"/>
  <c r="D92" i="9"/>
  <c r="E92" i="9" s="1"/>
  <c r="G92" i="9" s="1"/>
  <c r="D91" i="9"/>
  <c r="E91" i="9" s="1"/>
  <c r="G91" i="9" s="1"/>
  <c r="D90" i="9"/>
  <c r="E90" i="9" s="1"/>
  <c r="G90" i="9" s="1"/>
  <c r="D89" i="9"/>
  <c r="E89" i="9" s="1"/>
  <c r="G89" i="9" s="1"/>
  <c r="D88" i="9"/>
  <c r="E88" i="9" s="1"/>
  <c r="G88" i="9" s="1"/>
  <c r="D87" i="9"/>
  <c r="E87" i="9" s="1"/>
  <c r="G87" i="9" s="1"/>
  <c r="D86" i="9"/>
  <c r="E86" i="9" s="1"/>
  <c r="G86" i="9" s="1"/>
  <c r="D85" i="9"/>
  <c r="E85" i="9" s="1"/>
  <c r="G85" i="9" s="1"/>
  <c r="D84" i="9"/>
  <c r="E84" i="9" s="1"/>
  <c r="G84" i="9" s="1"/>
  <c r="D83" i="9"/>
  <c r="E83" i="9" s="1"/>
  <c r="G83" i="9" s="1"/>
  <c r="D82" i="9"/>
  <c r="E82" i="9" s="1"/>
  <c r="G82" i="9" s="1"/>
  <c r="D81" i="9"/>
  <c r="E81" i="9" s="1"/>
  <c r="G81" i="9" s="1"/>
  <c r="D80" i="9"/>
  <c r="E80" i="9" s="1"/>
  <c r="G80" i="9" s="1"/>
  <c r="D79" i="9"/>
  <c r="E79" i="9" s="1"/>
  <c r="G79" i="9" s="1"/>
  <c r="D78" i="9"/>
  <c r="E78" i="9" s="1"/>
  <c r="G78" i="9" s="1"/>
  <c r="D76" i="9"/>
  <c r="E76" i="9" s="1"/>
  <c r="D72" i="9"/>
  <c r="E72" i="9" s="1"/>
  <c r="G72" i="9" s="1"/>
  <c r="D71" i="9"/>
  <c r="E71" i="9" s="1"/>
  <c r="G71" i="9" s="1"/>
  <c r="D69" i="9"/>
  <c r="E69" i="9" s="1"/>
  <c r="G69" i="9" s="1"/>
  <c r="D68" i="9"/>
  <c r="E68" i="9" s="1"/>
  <c r="G68" i="9" s="1"/>
  <c r="D67" i="9"/>
  <c r="E67" i="9" s="1"/>
  <c r="G67" i="9" s="1"/>
  <c r="D66" i="9"/>
  <c r="E66" i="9" s="1"/>
  <c r="G66" i="9" s="1"/>
  <c r="D65" i="9"/>
  <c r="E65" i="9" s="1"/>
  <c r="G65" i="9" s="1"/>
  <c r="D64" i="9"/>
  <c r="E64" i="9" s="1"/>
  <c r="G64" i="9" s="1"/>
  <c r="D63" i="9"/>
  <c r="E63" i="9" s="1"/>
  <c r="G63" i="9" s="1"/>
  <c r="D62" i="9"/>
  <c r="E62" i="9" s="1"/>
  <c r="G62" i="9" s="1"/>
  <c r="D60" i="9"/>
  <c r="E60" i="9" s="1"/>
  <c r="G60" i="9" s="1"/>
  <c r="D58" i="9"/>
  <c r="E58" i="9" s="1"/>
  <c r="G58" i="9" s="1"/>
  <c r="D57" i="9"/>
  <c r="E57" i="9" s="1"/>
  <c r="G57" i="9" s="1"/>
  <c r="D56" i="9"/>
  <c r="E56" i="9" s="1"/>
  <c r="G56" i="9" s="1"/>
  <c r="D55" i="9"/>
  <c r="E55" i="9" s="1"/>
  <c r="G55" i="9" s="1"/>
  <c r="D53" i="9"/>
  <c r="E53" i="9" s="1"/>
  <c r="G53" i="9" s="1"/>
  <c r="D52" i="9"/>
  <c r="E52" i="9" s="1"/>
  <c r="G52" i="9" s="1"/>
  <c r="D51" i="9"/>
  <c r="E51" i="9" s="1"/>
  <c r="G51" i="9" s="1"/>
  <c r="D50" i="9"/>
  <c r="E50" i="9" s="1"/>
  <c r="D44" i="9"/>
  <c r="E44" i="9" s="1"/>
  <c r="G44" i="9" s="1"/>
  <c r="D43" i="9"/>
  <c r="E43" i="9" s="1"/>
  <c r="G43" i="9" s="1"/>
  <c r="D42" i="9"/>
  <c r="E42" i="9" s="1"/>
  <c r="G42" i="9" s="1"/>
  <c r="D41" i="9"/>
  <c r="E41" i="9" s="1"/>
  <c r="G41" i="9" s="1"/>
  <c r="D40" i="9"/>
  <c r="E40" i="9" s="1"/>
  <c r="G40" i="9" s="1"/>
  <c r="D39" i="9"/>
  <c r="E39" i="9" s="1"/>
  <c r="G39" i="9" s="1"/>
  <c r="D38" i="9"/>
  <c r="E38" i="9" s="1"/>
  <c r="G38" i="9" s="1"/>
  <c r="D37" i="9"/>
  <c r="E37" i="9" s="1"/>
  <c r="G37" i="9" s="1"/>
  <c r="D36" i="9"/>
  <c r="E36" i="9" s="1"/>
  <c r="G36" i="9" s="1"/>
  <c r="D35" i="9"/>
  <c r="E35" i="9" s="1"/>
  <c r="G35" i="9" s="1"/>
  <c r="D34" i="9"/>
  <c r="E34" i="9" s="1"/>
  <c r="G34" i="9" s="1"/>
  <c r="D33" i="9"/>
  <c r="E33" i="9" s="1"/>
  <c r="G33" i="9" s="1"/>
  <c r="D32" i="9"/>
  <c r="E32" i="9" s="1"/>
  <c r="G32" i="9" s="1"/>
  <c r="D31" i="9"/>
  <c r="E31" i="9" s="1"/>
  <c r="G31" i="9" s="1"/>
  <c r="D30" i="9"/>
  <c r="E30" i="9" s="1"/>
  <c r="G30" i="9" s="1"/>
  <c r="D29" i="9"/>
  <c r="E29" i="9" s="1"/>
  <c r="G29" i="9" s="1"/>
  <c r="D28" i="9"/>
  <c r="E28" i="9" s="1"/>
  <c r="G28" i="9" s="1"/>
  <c r="D27" i="9"/>
  <c r="E27" i="9" s="1"/>
  <c r="G27" i="9" s="1"/>
  <c r="D25" i="9"/>
  <c r="E25" i="9" s="1"/>
  <c r="D21" i="9"/>
  <c r="E21" i="9" s="1"/>
  <c r="G21" i="9" s="1"/>
  <c r="D20" i="9"/>
  <c r="E20" i="9" s="1"/>
  <c r="G20" i="9" s="1"/>
  <c r="D19" i="9"/>
  <c r="E19" i="9" s="1"/>
  <c r="G19" i="9" s="1"/>
  <c r="D18" i="9"/>
  <c r="E18" i="9" s="1"/>
  <c r="G18" i="9" s="1"/>
  <c r="D17" i="9"/>
  <c r="E17" i="9" s="1"/>
  <c r="G17" i="9" s="1"/>
  <c r="D15" i="9"/>
  <c r="E15" i="9" s="1"/>
  <c r="G15" i="9" s="1"/>
  <c r="D14" i="9"/>
  <c r="E14" i="9" s="1"/>
  <c r="G14" i="9" s="1"/>
  <c r="D13" i="9"/>
  <c r="E13" i="9" s="1"/>
  <c r="G13" i="9" s="1"/>
  <c r="D12" i="9"/>
  <c r="E12" i="9" s="1"/>
  <c r="G12" i="9" s="1"/>
  <c r="D11" i="9"/>
  <c r="E11" i="9" s="1"/>
  <c r="G11" i="9" s="1"/>
  <c r="D10" i="9"/>
  <c r="E10" i="9" s="1"/>
  <c r="G10" i="9" s="1"/>
  <c r="D9" i="9"/>
  <c r="E9" i="9" s="1"/>
  <c r="G9" i="9" s="1"/>
  <c r="D8" i="9"/>
  <c r="E8" i="9" s="1"/>
  <c r="G8" i="9" s="1"/>
  <c r="D6" i="9"/>
  <c r="E6" i="9" s="1"/>
  <c r="G6" i="9" s="1"/>
  <c r="D4" i="9"/>
  <c r="E4" i="9" s="1"/>
  <c r="G4" i="9" s="1"/>
  <c r="D3" i="9"/>
  <c r="E3" i="9" s="1"/>
  <c r="G232" i="9" l="1"/>
  <c r="G258" i="9" s="1"/>
  <c r="E258" i="9"/>
  <c r="G201" i="9"/>
  <c r="G228" i="9" s="1"/>
  <c r="E228" i="9"/>
  <c r="G170" i="9"/>
  <c r="G197" i="9" s="1"/>
  <c r="E197" i="9"/>
  <c r="G139" i="9"/>
  <c r="G166" i="9" s="1"/>
  <c r="E166" i="9"/>
  <c r="G107" i="9"/>
  <c r="G136" i="9" s="1"/>
  <c r="E136" i="9"/>
  <c r="H57" i="9"/>
  <c r="G76" i="9"/>
  <c r="G104" i="9" s="1"/>
  <c r="E104" i="9"/>
  <c r="G50" i="9"/>
  <c r="G73" i="9" s="1"/>
  <c r="E73" i="9"/>
  <c r="G25" i="9"/>
  <c r="G3" i="9"/>
  <c r="G22" i="9" s="1"/>
  <c r="E22" i="9"/>
  <c r="H120" i="9"/>
  <c r="H129" i="9"/>
  <c r="H18" i="9"/>
  <c r="H33" i="9"/>
  <c r="H127" i="9"/>
  <c r="H4" i="9"/>
  <c r="H203" i="9"/>
  <c r="H42" i="9"/>
  <c r="H95" i="9"/>
  <c r="E45" i="9"/>
  <c r="G45" i="9" s="1"/>
  <c r="E46" i="9" l="1"/>
  <c r="H25" i="9"/>
  <c r="G46" i="9"/>
</calcChain>
</file>

<file path=xl/sharedStrings.xml><?xml version="1.0" encoding="utf-8"?>
<sst xmlns="http://schemas.openxmlformats.org/spreadsheetml/2006/main" count="243" uniqueCount="205">
  <si>
    <t>тариф</t>
  </si>
  <si>
    <t>93а</t>
  </si>
  <si>
    <t>167а</t>
  </si>
  <si>
    <t>209а</t>
  </si>
  <si>
    <t>Показания на 30.09.2023</t>
  </si>
  <si>
    <t>3091</t>
  </si>
  <si>
    <t>15 с/х</t>
  </si>
  <si>
    <t>18 с/х</t>
  </si>
  <si>
    <t>27 с/х</t>
  </si>
  <si>
    <t>29 с/х</t>
  </si>
  <si>
    <t>32б  с/х</t>
  </si>
  <si>
    <t>49 с/х</t>
  </si>
  <si>
    <t>50 сч 539 с/х</t>
  </si>
  <si>
    <t>50 сч 731 с/х</t>
  </si>
  <si>
    <t>51 с/х</t>
  </si>
  <si>
    <t>53 с/х</t>
  </si>
  <si>
    <t>58 с/х</t>
  </si>
  <si>
    <t>61 с/х</t>
  </si>
  <si>
    <t>62 с/х</t>
  </si>
  <si>
    <t>63 с/х</t>
  </si>
  <si>
    <t>65 с/х</t>
  </si>
  <si>
    <t>75 с/х</t>
  </si>
  <si>
    <t>76 с/х</t>
  </si>
  <si>
    <t>80 с/х</t>
  </si>
  <si>
    <t>83 с/х</t>
  </si>
  <si>
    <t>84 с/х</t>
  </si>
  <si>
    <t>91 с/х</t>
  </si>
  <si>
    <t>97 с/х</t>
  </si>
  <si>
    <t>98  с/х</t>
  </si>
  <si>
    <t>99 с/х</t>
  </si>
  <si>
    <t>102 с/х</t>
  </si>
  <si>
    <t>106 с/х</t>
  </si>
  <si>
    <t>111 с/х</t>
  </si>
  <si>
    <t>112 с/х</t>
  </si>
  <si>
    <t>115 с/х</t>
  </si>
  <si>
    <t>122 с/х</t>
  </si>
  <si>
    <t>125 с/х</t>
  </si>
  <si>
    <t>130 с/х</t>
  </si>
  <si>
    <t>134 с/х</t>
  </si>
  <si>
    <t>136 с/х</t>
  </si>
  <si>
    <t>137 с/х</t>
  </si>
  <si>
    <t>138 с/х</t>
  </si>
  <si>
    <t>140 с/х</t>
  </si>
  <si>
    <t>145 с/х</t>
  </si>
  <si>
    <t>152 с/х</t>
  </si>
  <si>
    <t>158 с/х</t>
  </si>
  <si>
    <t>178 с/х</t>
  </si>
  <si>
    <t>185 с/х</t>
  </si>
  <si>
    <t>189 с/х</t>
  </si>
  <si>
    <t>192 с/х</t>
  </si>
  <si>
    <t>193 с/х</t>
  </si>
  <si>
    <t>194 с/х</t>
  </si>
  <si>
    <t>197 с/х</t>
  </si>
  <si>
    <t>198 с/х</t>
  </si>
  <si>
    <t>199 с/х</t>
  </si>
  <si>
    <t>203 с/х</t>
  </si>
  <si>
    <t>208 с/х</t>
  </si>
  <si>
    <t>229 с/х</t>
  </si>
  <si>
    <t>230 с/х</t>
  </si>
  <si>
    <t>231 с/х</t>
  </si>
  <si>
    <t>232 с/х</t>
  </si>
  <si>
    <t>233 с/х</t>
  </si>
  <si>
    <t>86 сч 493</t>
  </si>
  <si>
    <t>86 сч 227</t>
  </si>
  <si>
    <t>2462</t>
  </si>
  <si>
    <t>49 сч 131</t>
  </si>
  <si>
    <t>79 сч</t>
  </si>
  <si>
    <t>сумма,руб.</t>
  </si>
  <si>
    <t>Расход, Квт</t>
  </si>
  <si>
    <t>потребл, Квт</t>
  </si>
  <si>
    <t>4 с/х</t>
  </si>
  <si>
    <t>0</t>
  </si>
  <si>
    <t>59 с/х</t>
  </si>
  <si>
    <t>118 cч 879</t>
  </si>
  <si>
    <t>40 сч 824</t>
  </si>
  <si>
    <t>40 сч 810</t>
  </si>
  <si>
    <t>ИСКРА</t>
  </si>
  <si>
    <t>136</t>
  </si>
  <si>
    <t>2721</t>
  </si>
  <si>
    <t>2268</t>
  </si>
  <si>
    <t>1030</t>
  </si>
  <si>
    <t>7с/х</t>
  </si>
  <si>
    <t>92 с/х</t>
  </si>
  <si>
    <t>17686</t>
  </si>
  <si>
    <t>искра</t>
  </si>
  <si>
    <t>68 Россети</t>
  </si>
  <si>
    <t>2180</t>
  </si>
  <si>
    <t>5732</t>
  </si>
  <si>
    <t>22897</t>
  </si>
  <si>
    <t>916</t>
  </si>
  <si>
    <t>14519</t>
  </si>
  <si>
    <t>33461</t>
  </si>
  <si>
    <t>4690</t>
  </si>
  <si>
    <t>9323</t>
  </si>
  <si>
    <t>4294</t>
  </si>
  <si>
    <t>12733</t>
  </si>
  <si>
    <t>29393</t>
  </si>
  <si>
    <t>8074</t>
  </si>
  <si>
    <t>6239</t>
  </si>
  <si>
    <t>23105</t>
  </si>
  <si>
    <t>727</t>
  </si>
  <si>
    <t>9628</t>
  </si>
  <si>
    <t>7830</t>
  </si>
  <si>
    <t>10961</t>
  </si>
  <si>
    <t>16183</t>
  </si>
  <si>
    <t>16369</t>
  </si>
  <si>
    <t>16469</t>
  </si>
  <si>
    <t>3623</t>
  </si>
  <si>
    <t>2767</t>
  </si>
  <si>
    <t>25632</t>
  </si>
  <si>
    <t>1091</t>
  </si>
  <si>
    <t>7869</t>
  </si>
  <si>
    <t>17378</t>
  </si>
  <si>
    <t>11858</t>
  </si>
  <si>
    <t>5095</t>
  </si>
  <si>
    <t>5339</t>
  </si>
  <si>
    <t>3143</t>
  </si>
  <si>
    <t>11213</t>
  </si>
  <si>
    <t>10201</t>
  </si>
  <si>
    <t>1692</t>
  </si>
  <si>
    <t>1303</t>
  </si>
  <si>
    <t>439</t>
  </si>
  <si>
    <t>2597</t>
  </si>
  <si>
    <t>6980</t>
  </si>
  <si>
    <t>2071</t>
  </si>
  <si>
    <t>13829</t>
  </si>
  <si>
    <t>10840</t>
  </si>
  <si>
    <t>5021</t>
  </si>
  <si>
    <t>4793</t>
  </si>
  <si>
    <t>5280</t>
  </si>
  <si>
    <t>239</t>
  </si>
  <si>
    <t>12760</t>
  </si>
  <si>
    <t>15435</t>
  </si>
  <si>
    <t>7002</t>
  </si>
  <si>
    <t>3836</t>
  </si>
  <si>
    <t>1063</t>
  </si>
  <si>
    <t>2390</t>
  </si>
  <si>
    <t>12463</t>
  </si>
  <si>
    <t>5878</t>
  </si>
  <si>
    <t>3125</t>
  </si>
  <si>
    <t xml:space="preserve">103 с/х </t>
  </si>
  <si>
    <t xml:space="preserve">19 с/х </t>
  </si>
  <si>
    <t xml:space="preserve">205с/х </t>
  </si>
  <si>
    <t>Пожарная улица</t>
  </si>
  <si>
    <t>Всего</t>
  </si>
  <si>
    <t>1-2 улица</t>
  </si>
  <si>
    <t>3 улица</t>
  </si>
  <si>
    <t>4 улица</t>
  </si>
  <si>
    <t>5 улица</t>
  </si>
  <si>
    <t>6 улица</t>
  </si>
  <si>
    <t>7 улица</t>
  </si>
  <si>
    <t>8 улица</t>
  </si>
  <si>
    <t>9 улица</t>
  </si>
  <si>
    <t>Показания на 31.10.2023</t>
  </si>
  <si>
    <t>25813</t>
  </si>
  <si>
    <t>1293</t>
  </si>
  <si>
    <t>14851</t>
  </si>
  <si>
    <t>7937</t>
  </si>
  <si>
    <t>17487</t>
  </si>
  <si>
    <t>12037</t>
  </si>
  <si>
    <t>5208</t>
  </si>
  <si>
    <t>5342</t>
  </si>
  <si>
    <t>3158</t>
  </si>
  <si>
    <t>11233</t>
  </si>
  <si>
    <t>10286</t>
  </si>
  <si>
    <t>1698</t>
  </si>
  <si>
    <t>1306</t>
  </si>
  <si>
    <t>2633</t>
  </si>
  <si>
    <t>7265</t>
  </si>
  <si>
    <t>2089</t>
  </si>
  <si>
    <t>14299</t>
  </si>
  <si>
    <t>10929</t>
  </si>
  <si>
    <t>5046</t>
  </si>
  <si>
    <t>6456</t>
  </si>
  <si>
    <t>5600</t>
  </si>
  <si>
    <t>2821</t>
  </si>
  <si>
    <t>17028</t>
  </si>
  <si>
    <t>4079</t>
  </si>
  <si>
    <t>33760</t>
  </si>
  <si>
    <t>5322</t>
  </si>
  <si>
    <t>240</t>
  </si>
  <si>
    <t>12773</t>
  </si>
  <si>
    <t>15666</t>
  </si>
  <si>
    <t>3928</t>
  </si>
  <si>
    <t>12523</t>
  </si>
  <si>
    <t>7877</t>
  </si>
  <si>
    <t>6283</t>
  </si>
  <si>
    <t>8080</t>
  </si>
  <si>
    <t>11143</t>
  </si>
  <si>
    <t>16215</t>
  </si>
  <si>
    <t>24278</t>
  </si>
  <si>
    <t>16445</t>
  </si>
  <si>
    <t>5903</t>
  </si>
  <si>
    <t>7005</t>
  </si>
  <si>
    <t>1033</t>
  </si>
  <si>
    <t>23099</t>
  </si>
  <si>
    <t>5849</t>
  </si>
  <si>
    <t>13171</t>
  </si>
  <si>
    <t>9372</t>
  </si>
  <si>
    <t>4372</t>
  </si>
  <si>
    <t>29550</t>
  </si>
  <si>
    <t>6454</t>
  </si>
  <si>
    <t>№  уч-ка</t>
  </si>
  <si>
    <t>28 с/х</t>
  </si>
  <si>
    <t>72 с/х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</si>
</sst>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0" fontId="13" fillId="2" borderId="0" xfId="0" applyFont="1" applyFill="1"/>
    <xf numFmtId="2" fontId="5" fillId="2" borderId="12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4" fontId="11" fillId="2" borderId="31" xfId="0" applyNumberFormat="1" applyFont="1" applyFill="1" applyBorder="1" applyAlignment="1">
      <alignment horizontal="center"/>
    </xf>
    <xf numFmtId="4" fontId="12" fillId="2" borderId="31" xfId="0" applyNumberFormat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4" fontId="11" fillId="2" borderId="32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left" vertical="center" wrapText="1"/>
    </xf>
    <xf numFmtId="0" fontId="0" fillId="3" borderId="0" xfId="0" applyFill="1"/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" fontId="11" fillId="2" borderId="30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49" fontId="5" fillId="2" borderId="27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9" fontId="5" fillId="2" borderId="9" xfId="0" applyNumberFormat="1" applyFont="1" applyFill="1" applyBorder="1" applyAlignment="1">
      <alignment horizontal="right" vertical="center" wrapText="1"/>
    </xf>
    <xf numFmtId="49" fontId="5" fillId="2" borderId="5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49" fontId="5" fillId="2" borderId="2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39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4" fontId="7" fillId="2" borderId="30" xfId="0" applyNumberFormat="1" applyFont="1" applyFill="1" applyBorder="1" applyAlignment="1">
      <alignment horizontal="right" vertical="center"/>
    </xf>
    <xf numFmtId="4" fontId="7" fillId="2" borderId="34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10" fillId="2" borderId="30" xfId="0" applyNumberFormat="1" applyFont="1" applyFill="1" applyBorder="1" applyAlignment="1">
      <alignment horizontal="right"/>
    </xf>
    <xf numFmtId="4" fontId="2" fillId="2" borderId="30" xfId="0" applyNumberFormat="1" applyFont="1" applyFill="1" applyBorder="1" applyAlignment="1">
      <alignment horizontal="right" vertical="center"/>
    </xf>
    <xf numFmtId="4" fontId="3" fillId="2" borderId="3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 wrapText="1"/>
    </xf>
    <xf numFmtId="4" fontId="7" fillId="2" borderId="24" xfId="0" applyNumberFormat="1" applyFont="1" applyFill="1" applyBorder="1" applyAlignment="1">
      <alignment horizontal="right" vertical="top" wrapText="1"/>
    </xf>
    <xf numFmtId="4" fontId="7" fillId="2" borderId="25" xfId="0" applyNumberFormat="1" applyFont="1" applyFill="1" applyBorder="1" applyAlignment="1">
      <alignment horizontal="right" vertical="top" wrapText="1"/>
    </xf>
    <xf numFmtId="4" fontId="2" fillId="2" borderId="34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4" fontId="2" fillId="2" borderId="40" xfId="0" applyNumberFormat="1" applyFont="1" applyFill="1" applyBorder="1" applyAlignment="1">
      <alignment horizontal="right" vertical="center"/>
    </xf>
    <xf numFmtId="4" fontId="0" fillId="2" borderId="0" xfId="0" applyNumberFormat="1" applyFill="1" applyAlignment="1">
      <alignment horizontal="right"/>
    </xf>
    <xf numFmtId="2" fontId="2" fillId="2" borderId="3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25" xfId="0" applyNumberFormat="1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right" vertical="center" wrapText="1"/>
    </xf>
    <xf numFmtId="49" fontId="5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4" fontId="2" fillId="2" borderId="25" xfId="0" applyNumberFormat="1" applyFont="1" applyFill="1" applyBorder="1" applyAlignment="1">
      <alignment horizontal="right"/>
    </xf>
    <xf numFmtId="49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4" fillId="2" borderId="2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vertical="center" wrapText="1"/>
    </xf>
    <xf numFmtId="4" fontId="15" fillId="2" borderId="25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right" vertical="center"/>
    </xf>
    <xf numFmtId="4" fontId="3" fillId="2" borderId="2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right" vertical="top" wrapText="1"/>
    </xf>
    <xf numFmtId="0" fontId="5" fillId="2" borderId="20" xfId="0" applyFont="1" applyFill="1" applyBorder="1" applyAlignment="1">
      <alignment horizontal="center" vertical="top" wrapText="1"/>
    </xf>
    <xf numFmtId="4" fontId="7" fillId="2" borderId="22" xfId="0" applyNumberFormat="1" applyFont="1" applyFill="1" applyBorder="1" applyAlignment="1">
      <alignment horizontal="right" vertical="top" wrapText="1"/>
    </xf>
    <xf numFmtId="2" fontId="5" fillId="2" borderId="9" xfId="0" applyNumberFormat="1" applyFont="1" applyFill="1" applyBorder="1" applyAlignment="1">
      <alignment horizontal="center" vertical="top" wrapText="1"/>
    </xf>
    <xf numFmtId="4" fontId="7" fillId="2" borderId="24" xfId="0" applyNumberFormat="1" applyFont="1" applyFill="1" applyBorder="1" applyAlignment="1">
      <alignment horizontal="right" vertical="center"/>
    </xf>
    <xf numFmtId="4" fontId="7" fillId="2" borderId="25" xfId="0" applyNumberFormat="1" applyFont="1" applyFill="1" applyBorder="1" applyAlignment="1">
      <alignment horizontal="right" vertical="center"/>
    </xf>
    <xf numFmtId="0" fontId="6" fillId="2" borderId="35" xfId="0" applyFont="1" applyFill="1" applyBorder="1" applyAlignment="1">
      <alignment horizontal="center" vertical="top" wrapText="1"/>
    </xf>
    <xf numFmtId="2" fontId="3" fillId="2" borderId="30" xfId="0" applyNumberFormat="1" applyFont="1" applyFill="1" applyBorder="1" applyAlignment="1">
      <alignment horizontal="right" vertical="center"/>
    </xf>
    <xf numFmtId="49" fontId="6" fillId="2" borderId="5" xfId="0" applyNumberFormat="1" applyFont="1" applyFill="1" applyBorder="1" applyAlignment="1">
      <alignment horizontal="right" vertical="center" wrapText="1"/>
    </xf>
    <xf numFmtId="2" fontId="6" fillId="2" borderId="36" xfId="0" applyNumberFormat="1" applyFont="1" applyFill="1" applyBorder="1" applyAlignment="1">
      <alignment horizontal="center" vertical="top" wrapText="1"/>
    </xf>
    <xf numFmtId="2" fontId="3" fillId="2" borderId="34" xfId="0" applyNumberFormat="1" applyFont="1" applyFill="1" applyBorder="1" applyAlignment="1">
      <alignment horizontal="right" vertical="center"/>
    </xf>
    <xf numFmtId="0" fontId="1" fillId="2" borderId="0" xfId="0" applyFont="1" applyFill="1"/>
    <xf numFmtId="49" fontId="5" fillId="2" borderId="13" xfId="0" applyNumberFormat="1" applyFont="1" applyFill="1" applyBorder="1" applyAlignment="1">
      <alignment horizontal="right" vertical="center" wrapText="1"/>
    </xf>
    <xf numFmtId="49" fontId="5" fillId="2" borderId="7" xfId="0" applyNumberFormat="1" applyFont="1" applyFill="1" applyBorder="1" applyAlignment="1">
      <alignment horizontal="right" vertical="center" wrapText="1"/>
    </xf>
    <xf numFmtId="2" fontId="2" fillId="2" borderId="32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5" fillId="2" borderId="2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4" fontId="7" fillId="2" borderId="33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4" fontId="11" fillId="2" borderId="34" xfId="0" applyNumberFormat="1" applyFont="1" applyFill="1" applyBorder="1" applyAlignment="1">
      <alignment horizontal="center"/>
    </xf>
    <xf numFmtId="0" fontId="13" fillId="2" borderId="22" xfId="0" applyFont="1" applyFill="1" applyBorder="1"/>
    <xf numFmtId="49" fontId="5" fillId="2" borderId="3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/>
    </xf>
    <xf numFmtId="49" fontId="7" fillId="2" borderId="33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right" vertical="center" wrapText="1"/>
    </xf>
    <xf numFmtId="0" fontId="9" fillId="2" borderId="48" xfId="0" applyFont="1" applyFill="1" applyBorder="1" applyAlignment="1">
      <alignment horizontal="center" vertical="center"/>
    </xf>
    <xf numFmtId="4" fontId="7" fillId="2" borderId="48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right" vertical="center" wrapText="1"/>
    </xf>
    <xf numFmtId="4" fontId="9" fillId="2" borderId="3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4" fontId="7" fillId="2" borderId="8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" fontId="11" fillId="2" borderId="30" xfId="0" applyNumberFormat="1" applyFont="1" applyFill="1" applyBorder="1" applyAlignment="1">
      <alignment horizontal="center" vertical="center"/>
    </xf>
    <xf numFmtId="4" fontId="11" fillId="2" borderId="34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" fontId="15" fillId="2" borderId="6" xfId="0" applyNumberFormat="1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49" fontId="7" fillId="2" borderId="41" xfId="0" applyNumberFormat="1" applyFont="1" applyFill="1" applyBorder="1" applyAlignment="1">
      <alignment horizontal="center" vertical="center" wrapText="1"/>
    </xf>
    <xf numFmtId="49" fontId="7" fillId="2" borderId="42" xfId="0" applyNumberFormat="1" applyFont="1" applyFill="1" applyBorder="1" applyAlignment="1">
      <alignment horizontal="center" vertical="center" wrapText="1"/>
    </xf>
    <xf numFmtId="49" fontId="7" fillId="2" borderId="43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8"/>
  <sheetViews>
    <sheetView tabSelected="1" topLeftCell="A168" workbookViewId="0">
      <selection activeCell="I191" sqref="I191"/>
    </sheetView>
  </sheetViews>
  <sheetFormatPr defaultRowHeight="15" x14ac:dyDescent="0.25"/>
  <cols>
    <col min="1" max="1" width="13.5703125" style="28" customWidth="1"/>
    <col min="2" max="2" width="12.7109375" style="76" customWidth="1"/>
    <col min="3" max="3" width="11" style="76" customWidth="1"/>
    <col min="4" max="4" width="16.85546875" style="8" customWidth="1"/>
    <col min="5" max="5" width="12.7109375" style="8" customWidth="1"/>
    <col min="6" max="6" width="11" style="7" customWidth="1"/>
    <col min="7" max="7" width="20.28515625" style="109" customWidth="1"/>
    <col min="8" max="8" width="12.7109375" style="7" customWidth="1"/>
    <col min="9" max="9" width="14.140625" customWidth="1"/>
    <col min="10" max="10" width="16.140625" style="38" customWidth="1"/>
    <col min="11" max="11" width="11.7109375" customWidth="1"/>
  </cols>
  <sheetData>
    <row r="1" spans="1:11" ht="45.75" thickBot="1" x14ac:dyDescent="0.3">
      <c r="A1" s="35" t="s">
        <v>202</v>
      </c>
      <c r="B1" s="60" t="s">
        <v>4</v>
      </c>
      <c r="C1" s="60" t="s">
        <v>153</v>
      </c>
      <c r="D1" s="20" t="s">
        <v>68</v>
      </c>
      <c r="E1" s="21" t="s">
        <v>69</v>
      </c>
      <c r="F1" s="21" t="s">
        <v>0</v>
      </c>
      <c r="G1" s="209" t="s">
        <v>67</v>
      </c>
    </row>
    <row r="2" spans="1:11" ht="21.75" thickBot="1" x14ac:dyDescent="0.3">
      <c r="A2" s="171"/>
      <c r="B2" s="172"/>
      <c r="C2" s="237" t="s">
        <v>143</v>
      </c>
      <c r="D2" s="238"/>
      <c r="E2" s="239"/>
      <c r="F2" s="173"/>
      <c r="G2" s="208"/>
    </row>
    <row r="3" spans="1:11" ht="19.5" thickBot="1" x14ac:dyDescent="0.35">
      <c r="A3" s="127">
        <v>2</v>
      </c>
      <c r="B3" s="67">
        <v>4040</v>
      </c>
      <c r="C3" s="65">
        <v>4048</v>
      </c>
      <c r="D3" s="210">
        <f t="shared" ref="D3:D59" si="0">C3-B3</f>
        <v>8</v>
      </c>
      <c r="E3" s="54">
        <f t="shared" ref="E3:E77" si="1">D3</f>
        <v>8</v>
      </c>
      <c r="F3" s="32">
        <v>6.73</v>
      </c>
      <c r="G3" s="120">
        <f t="shared" ref="G3:G14" si="2">F3*E3</f>
        <v>53.84</v>
      </c>
    </row>
    <row r="4" spans="1:11" ht="18.75" x14ac:dyDescent="0.3">
      <c r="A4" s="256">
        <v>3</v>
      </c>
      <c r="B4" s="64">
        <v>7422</v>
      </c>
      <c r="C4" s="64">
        <v>7422</v>
      </c>
      <c r="D4" s="6">
        <f t="shared" si="0"/>
        <v>0</v>
      </c>
      <c r="E4" s="41">
        <f t="shared" si="1"/>
        <v>0</v>
      </c>
      <c r="F4" s="41">
        <v>6.73</v>
      </c>
      <c r="G4" s="90">
        <f t="shared" si="2"/>
        <v>0</v>
      </c>
      <c r="H4" s="246">
        <f>G4+G5</f>
        <v>60.570000000000007</v>
      </c>
    </row>
    <row r="5" spans="1:11" ht="19.5" thickBot="1" x14ac:dyDescent="0.35">
      <c r="A5" s="257"/>
      <c r="B5" s="85">
        <v>400</v>
      </c>
      <c r="C5" s="85">
        <v>409</v>
      </c>
      <c r="D5" s="23">
        <f t="shared" ref="D5" si="3">C5-B5</f>
        <v>9</v>
      </c>
      <c r="E5" s="42">
        <f t="shared" ref="E5" si="4">D5</f>
        <v>9</v>
      </c>
      <c r="F5" s="42">
        <v>6.73</v>
      </c>
      <c r="G5" s="122">
        <f t="shared" si="2"/>
        <v>60.570000000000007</v>
      </c>
      <c r="H5" s="247"/>
    </row>
    <row r="6" spans="1:11" ht="18.75" x14ac:dyDescent="0.3">
      <c r="A6" s="128" t="s">
        <v>70</v>
      </c>
      <c r="B6" s="66">
        <v>12590</v>
      </c>
      <c r="C6" s="66">
        <v>12757</v>
      </c>
      <c r="D6" s="12">
        <f t="shared" si="0"/>
        <v>167</v>
      </c>
      <c r="E6" s="37">
        <f t="shared" si="1"/>
        <v>167</v>
      </c>
      <c r="F6" s="37">
        <v>4.71</v>
      </c>
      <c r="G6" s="121">
        <f t="shared" si="2"/>
        <v>786.57</v>
      </c>
    </row>
    <row r="7" spans="1:11" ht="18.75" x14ac:dyDescent="0.3">
      <c r="A7" s="135">
        <v>5</v>
      </c>
      <c r="B7" s="61">
        <v>0</v>
      </c>
      <c r="C7" s="61">
        <v>0</v>
      </c>
      <c r="D7" s="1">
        <f t="shared" si="0"/>
        <v>0</v>
      </c>
      <c r="E7" s="2">
        <f t="shared" si="1"/>
        <v>0</v>
      </c>
      <c r="F7" s="2">
        <v>6.73</v>
      </c>
      <c r="G7" s="88">
        <v>0</v>
      </c>
    </row>
    <row r="8" spans="1:11" ht="18.75" x14ac:dyDescent="0.3">
      <c r="A8" s="136" t="s">
        <v>81</v>
      </c>
      <c r="B8" s="62" t="s">
        <v>108</v>
      </c>
      <c r="C8" s="62" t="s">
        <v>175</v>
      </c>
      <c r="D8" s="1">
        <f t="shared" si="0"/>
        <v>54</v>
      </c>
      <c r="E8" s="2">
        <f t="shared" si="1"/>
        <v>54</v>
      </c>
      <c r="F8" s="2">
        <v>4.71</v>
      </c>
      <c r="G8" s="88">
        <f t="shared" si="2"/>
        <v>254.34</v>
      </c>
    </row>
    <row r="9" spans="1:11" ht="18.75" x14ac:dyDescent="0.3">
      <c r="A9" s="136">
        <v>8</v>
      </c>
      <c r="B9" s="61">
        <v>9231</v>
      </c>
      <c r="C9" s="61">
        <v>9232</v>
      </c>
      <c r="D9" s="1">
        <f t="shared" si="0"/>
        <v>1</v>
      </c>
      <c r="E9" s="2">
        <f t="shared" si="1"/>
        <v>1</v>
      </c>
      <c r="F9" s="2">
        <v>6.73</v>
      </c>
      <c r="G9" s="88">
        <f t="shared" si="2"/>
        <v>6.73</v>
      </c>
      <c r="J9" s="39"/>
      <c r="K9" s="40"/>
    </row>
    <row r="10" spans="1:11" ht="18.75" x14ac:dyDescent="0.3">
      <c r="A10" s="136">
        <v>10</v>
      </c>
      <c r="B10" s="62" t="s">
        <v>128</v>
      </c>
      <c r="C10" s="70" t="s">
        <v>174</v>
      </c>
      <c r="D10" s="1">
        <f t="shared" si="0"/>
        <v>807</v>
      </c>
      <c r="E10" s="2">
        <f t="shared" si="1"/>
        <v>807</v>
      </c>
      <c r="F10" s="2">
        <v>6.73</v>
      </c>
      <c r="G10" s="88">
        <f t="shared" si="2"/>
        <v>5431.1100000000006</v>
      </c>
      <c r="J10" s="39"/>
    </row>
    <row r="11" spans="1:11" ht="18.75" x14ac:dyDescent="0.3">
      <c r="A11" s="136">
        <v>11</v>
      </c>
      <c r="B11" s="74">
        <v>6437</v>
      </c>
      <c r="C11" s="74">
        <v>6475</v>
      </c>
      <c r="D11" s="211">
        <f t="shared" si="0"/>
        <v>38</v>
      </c>
      <c r="E11" s="43">
        <f t="shared" si="1"/>
        <v>38</v>
      </c>
      <c r="F11" s="43">
        <v>6.73</v>
      </c>
      <c r="G11" s="149">
        <f t="shared" si="2"/>
        <v>255.74</v>
      </c>
      <c r="J11" s="39"/>
    </row>
    <row r="12" spans="1:11" ht="18.75" x14ac:dyDescent="0.3">
      <c r="A12" s="136">
        <v>12</v>
      </c>
      <c r="B12" s="61">
        <v>1188</v>
      </c>
      <c r="C12" s="61">
        <v>1188</v>
      </c>
      <c r="D12" s="1">
        <f t="shared" si="0"/>
        <v>0</v>
      </c>
      <c r="E12" s="2">
        <f t="shared" si="1"/>
        <v>0</v>
      </c>
      <c r="F12" s="2">
        <v>6.73</v>
      </c>
      <c r="G12" s="88">
        <f t="shared" si="2"/>
        <v>0</v>
      </c>
      <c r="J12" s="39"/>
    </row>
    <row r="13" spans="1:11" ht="18.75" x14ac:dyDescent="0.3">
      <c r="A13" s="136">
        <v>13</v>
      </c>
      <c r="B13" s="62" t="s">
        <v>87</v>
      </c>
      <c r="C13" s="62" t="s">
        <v>196</v>
      </c>
      <c r="D13" s="1">
        <f t="shared" si="0"/>
        <v>117</v>
      </c>
      <c r="E13" s="2">
        <f t="shared" si="1"/>
        <v>117</v>
      </c>
      <c r="F13" s="2">
        <v>6.73</v>
      </c>
      <c r="G13" s="88">
        <f t="shared" si="2"/>
        <v>787.41000000000008</v>
      </c>
      <c r="J13" s="39"/>
    </row>
    <row r="14" spans="1:11" ht="18.75" x14ac:dyDescent="0.3">
      <c r="A14" s="136">
        <v>14</v>
      </c>
      <c r="B14" s="62" t="s">
        <v>88</v>
      </c>
      <c r="C14" s="62" t="s">
        <v>195</v>
      </c>
      <c r="D14" s="1">
        <f t="shared" si="0"/>
        <v>202</v>
      </c>
      <c r="E14" s="2">
        <f t="shared" si="1"/>
        <v>202</v>
      </c>
      <c r="F14" s="2">
        <v>6.73</v>
      </c>
      <c r="G14" s="88">
        <f t="shared" si="2"/>
        <v>1359.46</v>
      </c>
      <c r="J14" s="39"/>
    </row>
    <row r="15" spans="1:11" ht="18.75" x14ac:dyDescent="0.3">
      <c r="A15" s="15" t="s">
        <v>6</v>
      </c>
      <c r="B15" s="63" t="s">
        <v>89</v>
      </c>
      <c r="C15" s="63" t="s">
        <v>194</v>
      </c>
      <c r="D15" s="16">
        <f t="shared" si="0"/>
        <v>117</v>
      </c>
      <c r="E15" s="32">
        <f t="shared" si="1"/>
        <v>117</v>
      </c>
      <c r="F15" s="32">
        <v>4.71</v>
      </c>
      <c r="G15" s="89">
        <f>E15*F15</f>
        <v>551.07000000000005</v>
      </c>
      <c r="J15" s="39"/>
    </row>
    <row r="16" spans="1:11" ht="18.75" x14ac:dyDescent="0.3">
      <c r="A16" s="136">
        <v>17</v>
      </c>
      <c r="B16" s="151">
        <v>5027</v>
      </c>
      <c r="C16" s="151">
        <v>5028</v>
      </c>
      <c r="D16" s="212">
        <f t="shared" si="0"/>
        <v>1</v>
      </c>
      <c r="E16" s="152">
        <f t="shared" si="1"/>
        <v>1</v>
      </c>
      <c r="F16" s="152">
        <v>6.73</v>
      </c>
      <c r="G16" s="150">
        <f t="shared" ref="G16:G32" si="5">F16*E16</f>
        <v>6.73</v>
      </c>
      <c r="J16" s="39"/>
    </row>
    <row r="17" spans="1:10" ht="19.5" thickBot="1" x14ac:dyDescent="0.35">
      <c r="A17" s="137" t="s">
        <v>7</v>
      </c>
      <c r="B17" s="65">
        <v>19614</v>
      </c>
      <c r="C17" s="65">
        <v>19702</v>
      </c>
      <c r="D17" s="210">
        <f t="shared" si="0"/>
        <v>88</v>
      </c>
      <c r="E17" s="54">
        <f t="shared" si="1"/>
        <v>88</v>
      </c>
      <c r="F17" s="54">
        <v>4.71</v>
      </c>
      <c r="G17" s="91">
        <f t="shared" si="5"/>
        <v>414.48</v>
      </c>
    </row>
    <row r="18" spans="1:10" ht="18.75" customHeight="1" x14ac:dyDescent="0.3">
      <c r="A18" s="258" t="s">
        <v>141</v>
      </c>
      <c r="B18" s="79">
        <v>10421</v>
      </c>
      <c r="C18" s="79">
        <v>10835</v>
      </c>
      <c r="D18" s="6">
        <f t="shared" si="0"/>
        <v>414</v>
      </c>
      <c r="E18" s="41">
        <f t="shared" si="1"/>
        <v>414</v>
      </c>
      <c r="F18" s="11">
        <v>4.71</v>
      </c>
      <c r="G18" s="92">
        <f t="shared" si="5"/>
        <v>1949.94</v>
      </c>
      <c r="H18" s="246">
        <f>G18+G19</f>
        <v>2990.8500000000004</v>
      </c>
    </row>
    <row r="19" spans="1:10" ht="19.5" thickBot="1" x14ac:dyDescent="0.35">
      <c r="A19" s="259"/>
      <c r="B19" s="82">
        <v>4416</v>
      </c>
      <c r="C19" s="82">
        <v>4637</v>
      </c>
      <c r="D19" s="23">
        <f t="shared" si="0"/>
        <v>221</v>
      </c>
      <c r="E19" s="42">
        <f t="shared" si="1"/>
        <v>221</v>
      </c>
      <c r="F19" s="26">
        <v>4.71</v>
      </c>
      <c r="G19" s="93">
        <f t="shared" si="5"/>
        <v>1040.9100000000001</v>
      </c>
      <c r="H19" s="247"/>
    </row>
    <row r="20" spans="1:10" ht="18.75" x14ac:dyDescent="0.3">
      <c r="A20" s="138">
        <v>20</v>
      </c>
      <c r="B20" s="66">
        <v>5700</v>
      </c>
      <c r="C20" s="66">
        <v>5924</v>
      </c>
      <c r="D20" s="12">
        <f t="shared" si="0"/>
        <v>224</v>
      </c>
      <c r="E20" s="37">
        <f t="shared" si="1"/>
        <v>224</v>
      </c>
      <c r="F20" s="37">
        <v>6.73</v>
      </c>
      <c r="G20" s="94">
        <f t="shared" si="5"/>
        <v>1507.52</v>
      </c>
    </row>
    <row r="21" spans="1:10" ht="19.5" thickBot="1" x14ac:dyDescent="0.35">
      <c r="A21" s="15">
        <v>21</v>
      </c>
      <c r="B21" s="67">
        <v>0</v>
      </c>
      <c r="C21" s="67">
        <v>0</v>
      </c>
      <c r="D21" s="16">
        <f t="shared" si="0"/>
        <v>0</v>
      </c>
      <c r="E21" s="32">
        <f t="shared" si="1"/>
        <v>0</v>
      </c>
      <c r="F21" s="32">
        <v>6.73</v>
      </c>
      <c r="G21" s="96">
        <f t="shared" si="5"/>
        <v>0</v>
      </c>
    </row>
    <row r="22" spans="1:10" s="56" customFormat="1" ht="19.5" thickBot="1" x14ac:dyDescent="0.35">
      <c r="A22" s="174"/>
      <c r="B22" s="175"/>
      <c r="C22" s="185"/>
      <c r="D22" s="213" t="s">
        <v>144</v>
      </c>
      <c r="E22" s="187">
        <f>SUM(E3:E21)</f>
        <v>2468</v>
      </c>
      <c r="F22" s="187"/>
      <c r="G22" s="188">
        <f>SUM(G3:G21)</f>
        <v>14466.42</v>
      </c>
      <c r="H22" s="25"/>
      <c r="J22" s="57"/>
    </row>
    <row r="23" spans="1:10" s="56" customFormat="1" ht="19.5" thickBot="1" x14ac:dyDescent="0.35">
      <c r="A23" s="174"/>
      <c r="B23" s="175"/>
      <c r="C23" s="178"/>
      <c r="D23" s="214"/>
      <c r="E23" s="215"/>
      <c r="F23" s="186"/>
      <c r="G23" s="87"/>
      <c r="H23" s="25"/>
      <c r="J23" s="57"/>
    </row>
    <row r="24" spans="1:10" ht="21.75" thickBot="1" x14ac:dyDescent="0.35">
      <c r="A24" s="147"/>
      <c r="B24" s="179"/>
      <c r="C24" s="240" t="s">
        <v>145</v>
      </c>
      <c r="D24" s="241"/>
      <c r="E24" s="242"/>
      <c r="F24" s="180"/>
      <c r="G24" s="96"/>
    </row>
    <row r="25" spans="1:10" ht="18.75" x14ac:dyDescent="0.3">
      <c r="A25" s="248">
        <v>23</v>
      </c>
      <c r="B25" s="64">
        <v>2405</v>
      </c>
      <c r="C25" s="64">
        <v>2413</v>
      </c>
      <c r="D25" s="6">
        <f t="shared" si="0"/>
        <v>8</v>
      </c>
      <c r="E25" s="41">
        <f t="shared" si="1"/>
        <v>8</v>
      </c>
      <c r="F25" s="41">
        <v>6.73</v>
      </c>
      <c r="G25" s="106">
        <f t="shared" si="5"/>
        <v>53.84</v>
      </c>
      <c r="H25" s="246">
        <f>G25+G26</f>
        <v>107.68</v>
      </c>
    </row>
    <row r="26" spans="1:10" ht="19.5" thickBot="1" x14ac:dyDescent="0.35">
      <c r="A26" s="249"/>
      <c r="B26" s="85">
        <v>485</v>
      </c>
      <c r="C26" s="85">
        <v>493</v>
      </c>
      <c r="D26" s="23">
        <f t="shared" si="0"/>
        <v>8</v>
      </c>
      <c r="E26" s="42">
        <f t="shared" si="1"/>
        <v>8</v>
      </c>
      <c r="F26" s="42">
        <v>6.73</v>
      </c>
      <c r="G26" s="107">
        <f t="shared" ref="G26" si="6">F26*E26</f>
        <v>53.84</v>
      </c>
      <c r="H26" s="247"/>
    </row>
    <row r="27" spans="1:10" ht="18.75" x14ac:dyDescent="0.3">
      <c r="A27" s="138">
        <v>26</v>
      </c>
      <c r="B27" s="66">
        <v>337</v>
      </c>
      <c r="C27" s="66">
        <v>337</v>
      </c>
      <c r="D27" s="12">
        <f t="shared" si="0"/>
        <v>0</v>
      </c>
      <c r="E27" s="37">
        <f t="shared" si="1"/>
        <v>0</v>
      </c>
      <c r="F27" s="37">
        <v>6.73</v>
      </c>
      <c r="G27" s="94">
        <f t="shared" si="5"/>
        <v>0</v>
      </c>
    </row>
    <row r="28" spans="1:10" ht="18.75" x14ac:dyDescent="0.3">
      <c r="A28" s="15" t="s">
        <v>8</v>
      </c>
      <c r="B28" s="67">
        <v>26011</v>
      </c>
      <c r="C28" s="67">
        <v>26189</v>
      </c>
      <c r="D28" s="16">
        <f t="shared" si="0"/>
        <v>178</v>
      </c>
      <c r="E28" s="32">
        <f t="shared" si="1"/>
        <v>178</v>
      </c>
      <c r="F28" s="32">
        <v>4.71</v>
      </c>
      <c r="G28" s="96">
        <f t="shared" si="5"/>
        <v>838.38</v>
      </c>
    </row>
    <row r="29" spans="1:10" ht="19.5" customHeight="1" thickBot="1" x14ac:dyDescent="0.35">
      <c r="A29" s="147" t="s">
        <v>203</v>
      </c>
      <c r="B29" s="73" t="s">
        <v>106</v>
      </c>
      <c r="C29" s="73" t="s">
        <v>176</v>
      </c>
      <c r="D29" s="23">
        <f t="shared" si="0"/>
        <v>559</v>
      </c>
      <c r="E29" s="42">
        <f t="shared" si="1"/>
        <v>559</v>
      </c>
      <c r="F29" s="26">
        <v>4.71</v>
      </c>
      <c r="G29" s="93">
        <f t="shared" si="5"/>
        <v>2632.89</v>
      </c>
      <c r="H29" s="207"/>
    </row>
    <row r="30" spans="1:10" ht="18.75" x14ac:dyDescent="0.3">
      <c r="A30" s="138" t="s">
        <v>9</v>
      </c>
      <c r="B30" s="66">
        <v>7465</v>
      </c>
      <c r="C30" s="66">
        <v>7475</v>
      </c>
      <c r="D30" s="12">
        <f t="shared" si="0"/>
        <v>10</v>
      </c>
      <c r="E30" s="37">
        <f t="shared" si="1"/>
        <v>10</v>
      </c>
      <c r="F30" s="37">
        <v>4.71</v>
      </c>
      <c r="G30" s="94">
        <f t="shared" si="5"/>
        <v>47.1</v>
      </c>
    </row>
    <row r="31" spans="1:10" ht="18.75" x14ac:dyDescent="0.3">
      <c r="A31" s="136">
        <v>30</v>
      </c>
      <c r="B31" s="61">
        <v>9529</v>
      </c>
      <c r="C31" s="61">
        <v>9629</v>
      </c>
      <c r="D31" s="1">
        <f t="shared" si="0"/>
        <v>100</v>
      </c>
      <c r="E31" s="2">
        <f t="shared" si="1"/>
        <v>100</v>
      </c>
      <c r="F31" s="2">
        <v>6.73</v>
      </c>
      <c r="G31" s="95">
        <f t="shared" si="5"/>
        <v>673</v>
      </c>
    </row>
    <row r="32" spans="1:10" ht="19.5" thickBot="1" x14ac:dyDescent="0.35">
      <c r="A32" s="15">
        <v>31</v>
      </c>
      <c r="B32" s="67">
        <v>1483</v>
      </c>
      <c r="C32" s="67">
        <v>1484</v>
      </c>
      <c r="D32" s="16">
        <f t="shared" si="0"/>
        <v>1</v>
      </c>
      <c r="E32" s="32">
        <f t="shared" si="1"/>
        <v>1</v>
      </c>
      <c r="F32" s="32">
        <v>6.73</v>
      </c>
      <c r="G32" s="96">
        <f t="shared" si="5"/>
        <v>6.73</v>
      </c>
    </row>
    <row r="33" spans="1:10" ht="21" x14ac:dyDescent="0.35">
      <c r="A33" s="260" t="s">
        <v>10</v>
      </c>
      <c r="B33" s="80">
        <v>7671</v>
      </c>
      <c r="C33" s="80">
        <v>7832</v>
      </c>
      <c r="D33" s="6">
        <f t="shared" si="0"/>
        <v>161</v>
      </c>
      <c r="E33" s="41">
        <f t="shared" si="1"/>
        <v>161</v>
      </c>
      <c r="F33" s="44">
        <v>5.75</v>
      </c>
      <c r="G33" s="97">
        <f>F33*E33</f>
        <v>925.75</v>
      </c>
      <c r="H33" s="246">
        <f>G33+G34</f>
        <v>1406.99</v>
      </c>
    </row>
    <row r="34" spans="1:10" ht="19.5" thickBot="1" x14ac:dyDescent="0.35">
      <c r="A34" s="261"/>
      <c r="B34" s="82">
        <v>11936</v>
      </c>
      <c r="C34" s="82">
        <v>12148</v>
      </c>
      <c r="D34" s="23">
        <f t="shared" si="0"/>
        <v>212</v>
      </c>
      <c r="E34" s="42">
        <f t="shared" si="1"/>
        <v>212</v>
      </c>
      <c r="F34" s="26">
        <v>2.27</v>
      </c>
      <c r="G34" s="93">
        <f t="shared" ref="G34:G109" si="7">F34*E34</f>
        <v>481.24</v>
      </c>
      <c r="H34" s="247"/>
    </row>
    <row r="35" spans="1:10" ht="18.75" x14ac:dyDescent="0.3">
      <c r="A35" s="138">
        <v>33</v>
      </c>
      <c r="B35" s="66">
        <v>1041</v>
      </c>
      <c r="C35" s="66">
        <v>1041</v>
      </c>
      <c r="D35" s="12">
        <f t="shared" si="0"/>
        <v>0</v>
      </c>
      <c r="E35" s="37">
        <f t="shared" si="1"/>
        <v>0</v>
      </c>
      <c r="F35" s="37">
        <v>6.73</v>
      </c>
      <c r="G35" s="94">
        <f t="shared" si="7"/>
        <v>0</v>
      </c>
      <c r="I35" s="9"/>
    </row>
    <row r="36" spans="1:10" ht="18.75" x14ac:dyDescent="0.3">
      <c r="A36" s="136">
        <v>34</v>
      </c>
      <c r="B36" s="61">
        <v>750</v>
      </c>
      <c r="C36" s="61">
        <v>751</v>
      </c>
      <c r="D36" s="1">
        <f>C36-B36</f>
        <v>1</v>
      </c>
      <c r="E36" s="2">
        <f t="shared" si="1"/>
        <v>1</v>
      </c>
      <c r="F36" s="2">
        <v>6.73</v>
      </c>
      <c r="G36" s="95">
        <f t="shared" si="7"/>
        <v>6.73</v>
      </c>
      <c r="I36" s="9"/>
    </row>
    <row r="37" spans="1:10" ht="18.75" x14ac:dyDescent="0.3">
      <c r="A37" s="136">
        <v>35</v>
      </c>
      <c r="B37" s="61">
        <v>5105</v>
      </c>
      <c r="C37" s="61">
        <v>5141</v>
      </c>
      <c r="D37" s="1">
        <f t="shared" si="0"/>
        <v>36</v>
      </c>
      <c r="E37" s="2">
        <f t="shared" si="1"/>
        <v>36</v>
      </c>
      <c r="F37" s="2">
        <v>6.73</v>
      </c>
      <c r="G37" s="95">
        <f t="shared" si="7"/>
        <v>242.28000000000003</v>
      </c>
    </row>
    <row r="38" spans="1:10" ht="18.75" x14ac:dyDescent="0.3">
      <c r="A38" s="136">
        <v>36</v>
      </c>
      <c r="B38" s="61">
        <v>7665</v>
      </c>
      <c r="C38" s="61">
        <v>7666</v>
      </c>
      <c r="D38" s="1">
        <f t="shared" si="0"/>
        <v>1</v>
      </c>
      <c r="E38" s="2">
        <f t="shared" si="1"/>
        <v>1</v>
      </c>
      <c r="F38" s="2">
        <v>6.73</v>
      </c>
      <c r="G38" s="95">
        <f t="shared" si="7"/>
        <v>6.73</v>
      </c>
    </row>
    <row r="39" spans="1:10" ht="19.5" thickBot="1" x14ac:dyDescent="0.35">
      <c r="A39" s="136">
        <v>37</v>
      </c>
      <c r="B39" s="61">
        <v>10081</v>
      </c>
      <c r="C39" s="61">
        <v>10168</v>
      </c>
      <c r="D39" s="1">
        <f t="shared" si="0"/>
        <v>87</v>
      </c>
      <c r="E39" s="2">
        <f t="shared" si="1"/>
        <v>87</v>
      </c>
      <c r="F39" s="2">
        <v>6.73</v>
      </c>
      <c r="G39" s="95">
        <f t="shared" si="7"/>
        <v>585.51</v>
      </c>
    </row>
    <row r="40" spans="1:10" ht="18.75" x14ac:dyDescent="0.3">
      <c r="A40" s="136">
        <v>38</v>
      </c>
      <c r="B40" s="61">
        <v>442</v>
      </c>
      <c r="C40" s="61">
        <v>442</v>
      </c>
      <c r="D40" s="1">
        <f t="shared" si="0"/>
        <v>0</v>
      </c>
      <c r="E40" s="2">
        <f t="shared" si="1"/>
        <v>0</v>
      </c>
      <c r="F40" s="2">
        <v>6.73</v>
      </c>
      <c r="G40" s="95">
        <f t="shared" si="7"/>
        <v>0</v>
      </c>
    </row>
    <row r="41" spans="1:10" ht="19.5" thickBot="1" x14ac:dyDescent="0.35">
      <c r="A41" s="15">
        <v>39</v>
      </c>
      <c r="B41" s="67">
        <v>2324</v>
      </c>
      <c r="C41" s="67">
        <v>2348</v>
      </c>
      <c r="D41" s="16">
        <f t="shared" si="0"/>
        <v>24</v>
      </c>
      <c r="E41" s="32">
        <f t="shared" si="1"/>
        <v>24</v>
      </c>
      <c r="F41" s="32">
        <v>6.73</v>
      </c>
      <c r="G41" s="96">
        <f t="shared" si="7"/>
        <v>161.52000000000001</v>
      </c>
    </row>
    <row r="42" spans="1:10" ht="18.75" x14ac:dyDescent="0.3">
      <c r="A42" s="139" t="s">
        <v>75</v>
      </c>
      <c r="B42" s="64">
        <v>1085</v>
      </c>
      <c r="C42" s="64">
        <v>1089</v>
      </c>
      <c r="D42" s="6">
        <f t="shared" si="0"/>
        <v>4</v>
      </c>
      <c r="E42" s="41">
        <f t="shared" si="1"/>
        <v>4</v>
      </c>
      <c r="F42" s="41">
        <v>6.73</v>
      </c>
      <c r="G42" s="106">
        <f t="shared" si="7"/>
        <v>26.92</v>
      </c>
      <c r="H42" s="246">
        <f>G42+G43</f>
        <v>26.92</v>
      </c>
    </row>
    <row r="43" spans="1:10" ht="19.5" thickBot="1" x14ac:dyDescent="0.35">
      <c r="A43" s="140" t="s">
        <v>74</v>
      </c>
      <c r="B43" s="85"/>
      <c r="C43" s="85"/>
      <c r="D43" s="23">
        <f t="shared" si="0"/>
        <v>0</v>
      </c>
      <c r="E43" s="42">
        <f t="shared" si="1"/>
        <v>0</v>
      </c>
      <c r="F43" s="42">
        <v>6.73</v>
      </c>
      <c r="G43" s="107">
        <f t="shared" si="7"/>
        <v>0</v>
      </c>
      <c r="H43" s="247"/>
    </row>
    <row r="44" spans="1:10" ht="18.75" x14ac:dyDescent="0.3">
      <c r="A44" s="138">
        <v>41</v>
      </c>
      <c r="B44" s="66">
        <v>2147</v>
      </c>
      <c r="C44" s="66">
        <v>2184</v>
      </c>
      <c r="D44" s="12">
        <f t="shared" si="0"/>
        <v>37</v>
      </c>
      <c r="E44" s="37">
        <f t="shared" si="1"/>
        <v>37</v>
      </c>
      <c r="F44" s="37">
        <v>6.73</v>
      </c>
      <c r="G44" s="94">
        <f t="shared" si="7"/>
        <v>249.01000000000002</v>
      </c>
    </row>
    <row r="45" spans="1:10" ht="19.5" thickBot="1" x14ac:dyDescent="0.35">
      <c r="A45" s="136">
        <v>42</v>
      </c>
      <c r="B45" s="61">
        <v>14169</v>
      </c>
      <c r="C45" s="61">
        <v>14272</v>
      </c>
      <c r="D45" s="16">
        <f t="shared" si="0"/>
        <v>103</v>
      </c>
      <c r="E45" s="32">
        <f t="shared" si="1"/>
        <v>103</v>
      </c>
      <c r="F45" s="32">
        <v>6.73</v>
      </c>
      <c r="G45" s="96">
        <f t="shared" si="7"/>
        <v>693.19</v>
      </c>
    </row>
    <row r="46" spans="1:10" s="56" customFormat="1" ht="19.5" thickBot="1" x14ac:dyDescent="0.35">
      <c r="A46" s="174"/>
      <c r="B46" s="175"/>
      <c r="C46" s="185"/>
      <c r="D46" s="213" t="s">
        <v>144</v>
      </c>
      <c r="E46" s="187">
        <f>SUM(E25:E45)</f>
        <v>1530</v>
      </c>
      <c r="F46" s="187"/>
      <c r="G46" s="188">
        <f>SUM(G25:G45)</f>
        <v>7684.659999999998</v>
      </c>
      <c r="H46" s="25"/>
      <c r="J46" s="57"/>
    </row>
    <row r="47" spans="1:10" ht="18.75" x14ac:dyDescent="0.3">
      <c r="A47" s="136"/>
      <c r="B47" s="61"/>
      <c r="C47" s="61"/>
      <c r="D47" s="12"/>
      <c r="E47" s="37"/>
      <c r="F47" s="37"/>
      <c r="G47" s="94"/>
    </row>
    <row r="48" spans="1:10" ht="19.5" thickBot="1" x14ac:dyDescent="0.35">
      <c r="A48" s="136"/>
      <c r="B48" s="61"/>
      <c r="C48" s="67"/>
      <c r="D48" s="16"/>
      <c r="E48" s="32"/>
      <c r="F48" s="2"/>
      <c r="G48" s="95"/>
    </row>
    <row r="49" spans="1:10" ht="19.5" thickBot="1" x14ac:dyDescent="0.35">
      <c r="A49" s="136"/>
      <c r="B49" s="176"/>
      <c r="C49" s="243" t="s">
        <v>146</v>
      </c>
      <c r="D49" s="244"/>
      <c r="E49" s="245"/>
      <c r="F49" s="177"/>
      <c r="G49" s="95"/>
    </row>
    <row r="50" spans="1:10" ht="18.75" x14ac:dyDescent="0.3">
      <c r="A50" s="136">
        <v>43</v>
      </c>
      <c r="B50" s="66">
        <v>828</v>
      </c>
      <c r="C50" s="66">
        <v>828</v>
      </c>
      <c r="D50" s="12">
        <f t="shared" si="0"/>
        <v>0</v>
      </c>
      <c r="E50" s="37">
        <f t="shared" si="1"/>
        <v>0</v>
      </c>
      <c r="F50" s="2">
        <v>6.73</v>
      </c>
      <c r="G50" s="95">
        <f t="shared" si="7"/>
        <v>0</v>
      </c>
    </row>
    <row r="51" spans="1:10" s="7" customFormat="1" ht="18.75" x14ac:dyDescent="0.3">
      <c r="A51" s="136">
        <v>44</v>
      </c>
      <c r="B51" s="61">
        <v>3106</v>
      </c>
      <c r="C51" s="61">
        <v>3121</v>
      </c>
      <c r="D51" s="1">
        <f t="shared" si="0"/>
        <v>15</v>
      </c>
      <c r="E51" s="2">
        <f t="shared" si="1"/>
        <v>15</v>
      </c>
      <c r="F51" s="2">
        <v>6.73</v>
      </c>
      <c r="G51" s="95">
        <f t="shared" si="7"/>
        <v>100.95</v>
      </c>
      <c r="J51" s="8"/>
    </row>
    <row r="52" spans="1:10" ht="18.75" x14ac:dyDescent="0.3">
      <c r="A52" s="136">
        <v>45</v>
      </c>
      <c r="B52" s="61">
        <v>2115</v>
      </c>
      <c r="C52" s="61">
        <v>2123</v>
      </c>
      <c r="D52" s="1">
        <f t="shared" si="0"/>
        <v>8</v>
      </c>
      <c r="E52" s="2">
        <f t="shared" si="1"/>
        <v>8</v>
      </c>
      <c r="F52" s="2">
        <v>6.73</v>
      </c>
      <c r="G52" s="95">
        <f t="shared" si="7"/>
        <v>53.84</v>
      </c>
    </row>
    <row r="53" spans="1:10" ht="18.75" x14ac:dyDescent="0.3">
      <c r="A53" s="136">
        <v>47</v>
      </c>
      <c r="B53" s="67">
        <v>4372</v>
      </c>
      <c r="C53" s="67">
        <v>4561</v>
      </c>
      <c r="D53" s="16">
        <f t="shared" si="0"/>
        <v>189</v>
      </c>
      <c r="E53" s="32">
        <f t="shared" si="1"/>
        <v>189</v>
      </c>
      <c r="F53" s="32">
        <v>6.73</v>
      </c>
      <c r="G53" s="96">
        <f t="shared" si="7"/>
        <v>1271.97</v>
      </c>
    </row>
    <row r="54" spans="1:10" ht="19.5" thickBot="1" x14ac:dyDescent="0.35">
      <c r="A54" s="206">
        <v>48</v>
      </c>
      <c r="B54" s="85">
        <v>4662</v>
      </c>
      <c r="C54" s="85">
        <v>4662</v>
      </c>
      <c r="D54" s="23">
        <f t="shared" si="0"/>
        <v>0</v>
      </c>
      <c r="E54" s="42">
        <f t="shared" si="1"/>
        <v>0</v>
      </c>
      <c r="F54" s="42">
        <v>6.73</v>
      </c>
      <c r="G54" s="107">
        <f t="shared" ref="G54" si="8">F54*E54</f>
        <v>0</v>
      </c>
      <c r="H54" s="207"/>
    </row>
    <row r="55" spans="1:10" ht="18.75" x14ac:dyDescent="0.3">
      <c r="A55" s="138" t="s">
        <v>11</v>
      </c>
      <c r="B55" s="66">
        <v>20393</v>
      </c>
      <c r="C55" s="66">
        <v>20778</v>
      </c>
      <c r="D55" s="12">
        <f t="shared" si="0"/>
        <v>385</v>
      </c>
      <c r="E55" s="37">
        <f t="shared" si="1"/>
        <v>385</v>
      </c>
      <c r="F55" s="37">
        <v>4.71</v>
      </c>
      <c r="G55" s="94">
        <f t="shared" si="7"/>
        <v>1813.35</v>
      </c>
    </row>
    <row r="56" spans="1:10" ht="19.5" thickBot="1" x14ac:dyDescent="0.35">
      <c r="A56" s="15" t="s">
        <v>65</v>
      </c>
      <c r="B56" s="67">
        <v>874</v>
      </c>
      <c r="C56" s="67">
        <v>874</v>
      </c>
      <c r="D56" s="16">
        <f t="shared" si="0"/>
        <v>0</v>
      </c>
      <c r="E56" s="32">
        <f t="shared" si="1"/>
        <v>0</v>
      </c>
      <c r="F56" s="32">
        <v>6.73</v>
      </c>
      <c r="G56" s="96">
        <f t="shared" si="7"/>
        <v>0</v>
      </c>
    </row>
    <row r="57" spans="1:10" ht="37.5" x14ac:dyDescent="0.3">
      <c r="A57" s="141" t="s">
        <v>12</v>
      </c>
      <c r="B57" s="64">
        <v>23446</v>
      </c>
      <c r="C57" s="64">
        <v>23811</v>
      </c>
      <c r="D57" s="6">
        <f t="shared" si="0"/>
        <v>365</v>
      </c>
      <c r="E57" s="41">
        <f t="shared" si="1"/>
        <v>365</v>
      </c>
      <c r="F57" s="44">
        <v>4.71</v>
      </c>
      <c r="G57" s="98">
        <f t="shared" si="7"/>
        <v>1719.15</v>
      </c>
      <c r="H57" s="246">
        <f>G57+G58</f>
        <v>2095.9500000000003</v>
      </c>
    </row>
    <row r="58" spans="1:10" ht="38.25" thickBot="1" x14ac:dyDescent="0.35">
      <c r="A58" s="142" t="s">
        <v>13</v>
      </c>
      <c r="B58" s="84">
        <v>4146</v>
      </c>
      <c r="C58" s="84">
        <v>4226</v>
      </c>
      <c r="D58" s="216">
        <f t="shared" si="0"/>
        <v>80</v>
      </c>
      <c r="E58" s="217">
        <f t="shared" si="1"/>
        <v>80</v>
      </c>
      <c r="F58" s="45">
        <v>4.71</v>
      </c>
      <c r="G58" s="99">
        <f t="shared" si="7"/>
        <v>376.8</v>
      </c>
      <c r="H58" s="247"/>
    </row>
    <row r="59" spans="1:10" ht="19.5" thickBot="1" x14ac:dyDescent="0.35">
      <c r="A59" s="232" t="s">
        <v>14</v>
      </c>
      <c r="B59" s="86">
        <v>13270</v>
      </c>
      <c r="C59" s="86">
        <v>13289</v>
      </c>
      <c r="D59" s="218">
        <f t="shared" si="0"/>
        <v>19</v>
      </c>
      <c r="E59" s="59">
        <f t="shared" si="1"/>
        <v>19</v>
      </c>
      <c r="F59" s="59">
        <v>6.73</v>
      </c>
      <c r="G59" s="108">
        <f t="shared" si="7"/>
        <v>127.87</v>
      </c>
      <c r="H59" s="233"/>
    </row>
    <row r="60" spans="1:10" ht="19.5" thickBot="1" x14ac:dyDescent="0.35">
      <c r="A60" s="137" t="s">
        <v>15</v>
      </c>
      <c r="B60" s="81">
        <v>13714</v>
      </c>
      <c r="C60" s="81">
        <v>13772</v>
      </c>
      <c r="D60" s="210">
        <f t="shared" ref="D60:D92" si="9">C60-B60</f>
        <v>58</v>
      </c>
      <c r="E60" s="54">
        <f t="shared" si="1"/>
        <v>58</v>
      </c>
      <c r="F60" s="54">
        <v>4.71</v>
      </c>
      <c r="G60" s="119">
        <f t="shared" si="7"/>
        <v>273.18</v>
      </c>
    </row>
    <row r="61" spans="1:10" ht="19.5" thickBot="1" x14ac:dyDescent="0.35">
      <c r="A61" s="205">
        <v>54</v>
      </c>
      <c r="B61" s="82">
        <v>3659</v>
      </c>
      <c r="C61" s="82">
        <v>3673</v>
      </c>
      <c r="D61" s="23">
        <f t="shared" si="9"/>
        <v>14</v>
      </c>
      <c r="E61" s="42">
        <f t="shared" ref="E61" si="10">D61</f>
        <v>14</v>
      </c>
      <c r="F61" s="42">
        <v>4.71</v>
      </c>
      <c r="G61" s="107">
        <f t="shared" ref="G61:G62" si="11">F61*E61</f>
        <v>65.94</v>
      </c>
      <c r="H61" s="207"/>
    </row>
    <row r="62" spans="1:10" s="129" customFormat="1" ht="19.5" thickBot="1" x14ac:dyDescent="0.35">
      <c r="A62" s="133">
        <v>55</v>
      </c>
      <c r="B62" s="131">
        <v>896</v>
      </c>
      <c r="C62" s="131">
        <v>972</v>
      </c>
      <c r="D62" s="219">
        <f t="shared" si="9"/>
        <v>76</v>
      </c>
      <c r="E62" s="132">
        <f t="shared" si="1"/>
        <v>76</v>
      </c>
      <c r="F62" s="132">
        <v>6.73</v>
      </c>
      <c r="G62" s="134">
        <f t="shared" si="11"/>
        <v>511.48</v>
      </c>
      <c r="H62" s="165"/>
      <c r="J62" s="130"/>
    </row>
    <row r="63" spans="1:10" ht="18.75" x14ac:dyDescent="0.3">
      <c r="A63" s="136">
        <v>56</v>
      </c>
      <c r="B63" s="69">
        <v>0</v>
      </c>
      <c r="C63" s="69">
        <v>0</v>
      </c>
      <c r="D63" s="1">
        <f t="shared" si="9"/>
        <v>0</v>
      </c>
      <c r="E63" s="2">
        <f t="shared" si="1"/>
        <v>0</v>
      </c>
      <c r="F63" s="2">
        <v>6.73</v>
      </c>
      <c r="G63" s="95">
        <f t="shared" si="7"/>
        <v>0</v>
      </c>
    </row>
    <row r="64" spans="1:10" ht="18.75" x14ac:dyDescent="0.3">
      <c r="A64" s="135" t="s">
        <v>16</v>
      </c>
      <c r="B64" s="70" t="s">
        <v>107</v>
      </c>
      <c r="C64" s="70" t="s">
        <v>177</v>
      </c>
      <c r="D64" s="211">
        <f t="shared" si="9"/>
        <v>456</v>
      </c>
      <c r="E64" s="43">
        <f t="shared" si="1"/>
        <v>456</v>
      </c>
      <c r="F64" s="43">
        <v>4.71</v>
      </c>
      <c r="G64" s="100">
        <f t="shared" si="7"/>
        <v>2147.7599999999998</v>
      </c>
    </row>
    <row r="65" spans="1:10" ht="18.75" x14ac:dyDescent="0.3">
      <c r="A65" s="136" t="s">
        <v>72</v>
      </c>
      <c r="B65" s="61">
        <v>62287</v>
      </c>
      <c r="C65" s="61">
        <v>63028</v>
      </c>
      <c r="D65" s="1">
        <f t="shared" si="9"/>
        <v>741</v>
      </c>
      <c r="E65" s="2">
        <f t="shared" si="1"/>
        <v>741</v>
      </c>
      <c r="F65" s="2">
        <v>4.71</v>
      </c>
      <c r="G65" s="95">
        <f t="shared" si="7"/>
        <v>3490.11</v>
      </c>
    </row>
    <row r="66" spans="1:10" ht="18.75" x14ac:dyDescent="0.3">
      <c r="A66" s="136">
        <v>60</v>
      </c>
      <c r="B66" s="61">
        <v>87952</v>
      </c>
      <c r="C66" s="61">
        <v>88654</v>
      </c>
      <c r="D66" s="1">
        <f t="shared" si="9"/>
        <v>702</v>
      </c>
      <c r="E66" s="2">
        <f t="shared" si="1"/>
        <v>702</v>
      </c>
      <c r="F66" s="2">
        <v>6.73</v>
      </c>
      <c r="G66" s="95">
        <f t="shared" si="7"/>
        <v>4724.46</v>
      </c>
    </row>
    <row r="67" spans="1:10" ht="18.75" x14ac:dyDescent="0.3">
      <c r="A67" s="136" t="s">
        <v>17</v>
      </c>
      <c r="B67" s="61">
        <v>4311</v>
      </c>
      <c r="C67" s="61">
        <v>4348</v>
      </c>
      <c r="D67" s="1">
        <f t="shared" si="9"/>
        <v>37</v>
      </c>
      <c r="E67" s="2">
        <f t="shared" si="1"/>
        <v>37</v>
      </c>
      <c r="F67" s="2">
        <v>4.71</v>
      </c>
      <c r="G67" s="95">
        <f t="shared" si="7"/>
        <v>174.27</v>
      </c>
    </row>
    <row r="68" spans="1:10" ht="18.75" x14ac:dyDescent="0.3">
      <c r="A68" s="136" t="s">
        <v>18</v>
      </c>
      <c r="B68" s="61">
        <v>4472</v>
      </c>
      <c r="C68" s="61">
        <v>4475</v>
      </c>
      <c r="D68" s="1">
        <f t="shared" si="9"/>
        <v>3</v>
      </c>
      <c r="E68" s="2">
        <f t="shared" si="1"/>
        <v>3</v>
      </c>
      <c r="F68" s="2">
        <v>4.71</v>
      </c>
      <c r="G68" s="95">
        <f t="shared" si="7"/>
        <v>14.129999999999999</v>
      </c>
    </row>
    <row r="69" spans="1:10" ht="18.75" x14ac:dyDescent="0.3">
      <c r="A69" s="15" t="s">
        <v>19</v>
      </c>
      <c r="B69" s="67">
        <v>15602</v>
      </c>
      <c r="C69" s="67">
        <v>15787</v>
      </c>
      <c r="D69" s="16">
        <f t="shared" si="9"/>
        <v>185</v>
      </c>
      <c r="E69" s="32">
        <f t="shared" si="1"/>
        <v>185</v>
      </c>
      <c r="F69" s="32">
        <v>4.71</v>
      </c>
      <c r="G69" s="96">
        <f t="shared" si="7"/>
        <v>871.35</v>
      </c>
    </row>
    <row r="70" spans="1:10" ht="19.5" thickBot="1" x14ac:dyDescent="0.35">
      <c r="A70" s="206">
        <v>64</v>
      </c>
      <c r="B70" s="85">
        <v>6564</v>
      </c>
      <c r="C70" s="85">
        <v>6564</v>
      </c>
      <c r="D70" s="23">
        <f t="shared" si="9"/>
        <v>0</v>
      </c>
      <c r="E70" s="42">
        <f t="shared" si="1"/>
        <v>0</v>
      </c>
      <c r="F70" s="42">
        <v>6.73</v>
      </c>
      <c r="G70" s="107">
        <f t="shared" ref="G70" si="12">F70*E70</f>
        <v>0</v>
      </c>
      <c r="H70" s="207"/>
    </row>
    <row r="71" spans="1:10" ht="18.75" x14ac:dyDescent="0.3">
      <c r="A71" s="138" t="s">
        <v>20</v>
      </c>
      <c r="B71" s="66">
        <v>11312</v>
      </c>
      <c r="C71" s="66">
        <v>11312</v>
      </c>
      <c r="D71" s="12">
        <f t="shared" si="9"/>
        <v>0</v>
      </c>
      <c r="E71" s="37">
        <f t="shared" si="1"/>
        <v>0</v>
      </c>
      <c r="F71" s="37">
        <v>4.71</v>
      </c>
      <c r="G71" s="94">
        <f t="shared" si="7"/>
        <v>0</v>
      </c>
    </row>
    <row r="72" spans="1:10" ht="19.5" thickBot="1" x14ac:dyDescent="0.35">
      <c r="A72" s="136">
        <v>66</v>
      </c>
      <c r="B72" s="61">
        <v>7795</v>
      </c>
      <c r="C72" s="61">
        <v>7795</v>
      </c>
      <c r="D72" s="16">
        <f t="shared" si="9"/>
        <v>0</v>
      </c>
      <c r="E72" s="32">
        <f t="shared" si="1"/>
        <v>0</v>
      </c>
      <c r="F72" s="32">
        <v>6.73</v>
      </c>
      <c r="G72" s="96">
        <f t="shared" si="7"/>
        <v>0</v>
      </c>
    </row>
    <row r="73" spans="1:10" s="56" customFormat="1" ht="19.5" thickBot="1" x14ac:dyDescent="0.35">
      <c r="A73" s="174"/>
      <c r="B73" s="175"/>
      <c r="C73" s="185"/>
      <c r="D73" s="213" t="s">
        <v>144</v>
      </c>
      <c r="E73" s="187">
        <f>SUM(E50:E72)</f>
        <v>3333</v>
      </c>
      <c r="F73" s="187"/>
      <c r="G73" s="188">
        <f>SUM(G50:G72)</f>
        <v>17736.61</v>
      </c>
      <c r="H73" s="25"/>
      <c r="J73" s="57"/>
    </row>
    <row r="74" spans="1:10" ht="19.5" thickBot="1" x14ac:dyDescent="0.35">
      <c r="A74" s="136"/>
      <c r="B74" s="61"/>
      <c r="C74" s="67"/>
      <c r="D74" s="210"/>
      <c r="E74" s="54"/>
      <c r="F74" s="37"/>
      <c r="G74" s="94"/>
    </row>
    <row r="75" spans="1:10" ht="19.5" thickBot="1" x14ac:dyDescent="0.35">
      <c r="A75" s="136"/>
      <c r="B75" s="176"/>
      <c r="C75" s="243" t="s">
        <v>147</v>
      </c>
      <c r="D75" s="244"/>
      <c r="E75" s="245"/>
      <c r="F75" s="177"/>
      <c r="G75" s="95"/>
    </row>
    <row r="76" spans="1:10" ht="18.75" x14ac:dyDescent="0.3">
      <c r="A76" s="136">
        <v>67</v>
      </c>
      <c r="B76" s="66">
        <v>879</v>
      </c>
      <c r="C76" s="66">
        <v>879</v>
      </c>
      <c r="D76" s="12">
        <f t="shared" si="9"/>
        <v>0</v>
      </c>
      <c r="E76" s="37">
        <f t="shared" si="1"/>
        <v>0</v>
      </c>
      <c r="F76" s="2">
        <v>6.73</v>
      </c>
      <c r="G76" s="95">
        <f t="shared" si="7"/>
        <v>0</v>
      </c>
    </row>
    <row r="77" spans="1:10" ht="37.5" x14ac:dyDescent="0.3">
      <c r="A77" s="136" t="s">
        <v>85</v>
      </c>
      <c r="B77" s="61">
        <v>1867</v>
      </c>
      <c r="C77" s="61">
        <v>1867</v>
      </c>
      <c r="D77" s="1">
        <f t="shared" si="9"/>
        <v>0</v>
      </c>
      <c r="E77" s="2">
        <f t="shared" si="1"/>
        <v>0</v>
      </c>
      <c r="F77" s="2">
        <v>6.73</v>
      </c>
      <c r="G77" s="95">
        <f t="shared" ref="G77" si="13">F77*E77</f>
        <v>0</v>
      </c>
    </row>
    <row r="78" spans="1:10" ht="18.75" x14ac:dyDescent="0.3">
      <c r="A78" s="136">
        <v>69</v>
      </c>
      <c r="B78" s="61">
        <v>0</v>
      </c>
      <c r="C78" s="61">
        <v>0</v>
      </c>
      <c r="D78" s="1">
        <f t="shared" si="9"/>
        <v>0</v>
      </c>
      <c r="E78" s="2">
        <f t="shared" ref="E78:E149" si="14">D78</f>
        <v>0</v>
      </c>
      <c r="F78" s="2">
        <v>6.73</v>
      </c>
      <c r="G78" s="95">
        <f t="shared" si="7"/>
        <v>0</v>
      </c>
    </row>
    <row r="79" spans="1:10" ht="19.5" thickBot="1" x14ac:dyDescent="0.35">
      <c r="A79" s="136">
        <v>70</v>
      </c>
      <c r="B79" s="61">
        <v>1830</v>
      </c>
      <c r="C79" s="61">
        <v>1830</v>
      </c>
      <c r="D79" s="1">
        <f t="shared" si="9"/>
        <v>0</v>
      </c>
      <c r="E79" s="2">
        <f t="shared" si="14"/>
        <v>0</v>
      </c>
      <c r="F79" s="2">
        <v>6.73</v>
      </c>
      <c r="G79" s="95">
        <f t="shared" si="7"/>
        <v>0</v>
      </c>
    </row>
    <row r="80" spans="1:10" ht="18.75" x14ac:dyDescent="0.3">
      <c r="A80" s="136">
        <v>71</v>
      </c>
      <c r="B80" s="61">
        <v>773</v>
      </c>
      <c r="C80" s="61">
        <v>773</v>
      </c>
      <c r="D80" s="1">
        <f t="shared" si="9"/>
        <v>0</v>
      </c>
      <c r="E80" s="2">
        <f t="shared" si="14"/>
        <v>0</v>
      </c>
      <c r="F80" s="2">
        <v>6.73</v>
      </c>
      <c r="G80" s="95">
        <f t="shared" si="7"/>
        <v>0</v>
      </c>
    </row>
    <row r="81" spans="1:8" ht="18.75" x14ac:dyDescent="0.3">
      <c r="A81" s="136" t="s">
        <v>204</v>
      </c>
      <c r="B81" s="61">
        <v>4534</v>
      </c>
      <c r="C81" s="61">
        <v>4534</v>
      </c>
      <c r="D81" s="1">
        <f t="shared" si="9"/>
        <v>0</v>
      </c>
      <c r="E81" s="2">
        <f t="shared" si="14"/>
        <v>0</v>
      </c>
      <c r="F81" s="2">
        <v>4.71</v>
      </c>
      <c r="G81" s="95">
        <f t="shared" si="7"/>
        <v>0</v>
      </c>
    </row>
    <row r="82" spans="1:8" ht="18.75" x14ac:dyDescent="0.3">
      <c r="A82" s="136">
        <v>74</v>
      </c>
      <c r="B82" s="61">
        <v>376</v>
      </c>
      <c r="C82" s="61">
        <v>376</v>
      </c>
      <c r="D82" s="1">
        <f t="shared" si="9"/>
        <v>0</v>
      </c>
      <c r="E82" s="2">
        <f t="shared" si="14"/>
        <v>0</v>
      </c>
      <c r="F82" s="2">
        <v>6.73</v>
      </c>
      <c r="G82" s="95">
        <f t="shared" si="7"/>
        <v>0</v>
      </c>
    </row>
    <row r="83" spans="1:8" ht="18.75" x14ac:dyDescent="0.3">
      <c r="A83" s="136" t="s">
        <v>21</v>
      </c>
      <c r="B83" s="61">
        <v>17027</v>
      </c>
      <c r="C83" s="61">
        <v>17041</v>
      </c>
      <c r="D83" s="1">
        <f t="shared" si="9"/>
        <v>14</v>
      </c>
      <c r="E83" s="2">
        <f t="shared" si="14"/>
        <v>14</v>
      </c>
      <c r="F83" s="2">
        <v>4.71</v>
      </c>
      <c r="G83" s="95">
        <f t="shared" si="7"/>
        <v>65.94</v>
      </c>
    </row>
    <row r="84" spans="1:8" ht="18.75" x14ac:dyDescent="0.3">
      <c r="A84" s="136" t="s">
        <v>22</v>
      </c>
      <c r="B84" s="61">
        <v>2835</v>
      </c>
      <c r="C84" s="61">
        <v>2835</v>
      </c>
      <c r="D84" s="1">
        <f t="shared" si="9"/>
        <v>0</v>
      </c>
      <c r="E84" s="2">
        <f t="shared" si="14"/>
        <v>0</v>
      </c>
      <c r="F84" s="2">
        <v>4.71</v>
      </c>
      <c r="G84" s="95">
        <f t="shared" si="7"/>
        <v>0</v>
      </c>
    </row>
    <row r="85" spans="1:8" ht="18.75" x14ac:dyDescent="0.3">
      <c r="A85" s="136">
        <v>77</v>
      </c>
      <c r="B85" s="61">
        <v>1485</v>
      </c>
      <c r="C85" s="61">
        <v>1486</v>
      </c>
      <c r="D85" s="1">
        <f t="shared" si="9"/>
        <v>1</v>
      </c>
      <c r="E85" s="2">
        <f t="shared" si="14"/>
        <v>1</v>
      </c>
      <c r="F85" s="2">
        <v>6.73</v>
      </c>
      <c r="G85" s="95">
        <f t="shared" si="7"/>
        <v>6.73</v>
      </c>
    </row>
    <row r="86" spans="1:8" ht="18.75" x14ac:dyDescent="0.3">
      <c r="A86" s="136">
        <v>78</v>
      </c>
      <c r="B86" s="61">
        <v>3547</v>
      </c>
      <c r="C86" s="61">
        <v>3552</v>
      </c>
      <c r="D86" s="1">
        <f t="shared" si="9"/>
        <v>5</v>
      </c>
      <c r="E86" s="2">
        <f t="shared" si="14"/>
        <v>5</v>
      </c>
      <c r="F86" s="2">
        <v>6.73</v>
      </c>
      <c r="G86" s="95">
        <f t="shared" si="7"/>
        <v>33.650000000000006</v>
      </c>
    </row>
    <row r="87" spans="1:8" ht="18.75" x14ac:dyDescent="0.3">
      <c r="A87" s="136" t="s">
        <v>66</v>
      </c>
      <c r="B87" s="61">
        <v>3792</v>
      </c>
      <c r="C87" s="61">
        <v>3921</v>
      </c>
      <c r="D87" s="1">
        <f t="shared" si="9"/>
        <v>129</v>
      </c>
      <c r="E87" s="2">
        <f t="shared" si="14"/>
        <v>129</v>
      </c>
      <c r="F87" s="2">
        <v>6.73</v>
      </c>
      <c r="G87" s="95">
        <f t="shared" si="7"/>
        <v>868.17000000000007</v>
      </c>
    </row>
    <row r="88" spans="1:8" ht="18.75" x14ac:dyDescent="0.3">
      <c r="A88" s="136" t="s">
        <v>66</v>
      </c>
      <c r="B88" s="61">
        <v>7365</v>
      </c>
      <c r="C88" s="61">
        <v>7475</v>
      </c>
      <c r="D88" s="1">
        <f t="shared" si="9"/>
        <v>110</v>
      </c>
      <c r="E88" s="2">
        <f t="shared" si="14"/>
        <v>110</v>
      </c>
      <c r="F88" s="2">
        <v>6.73</v>
      </c>
      <c r="G88" s="100">
        <f t="shared" si="7"/>
        <v>740.30000000000007</v>
      </c>
    </row>
    <row r="89" spans="1:8" ht="18.75" x14ac:dyDescent="0.3">
      <c r="A89" s="136" t="s">
        <v>23</v>
      </c>
      <c r="B89" s="61">
        <v>3309</v>
      </c>
      <c r="C89" s="61">
        <v>3417</v>
      </c>
      <c r="D89" s="1">
        <f t="shared" si="9"/>
        <v>108</v>
      </c>
      <c r="E89" s="2">
        <f t="shared" si="14"/>
        <v>108</v>
      </c>
      <c r="F89" s="2">
        <v>4.71</v>
      </c>
      <c r="G89" s="95">
        <f t="shared" si="7"/>
        <v>508.68</v>
      </c>
    </row>
    <row r="90" spans="1:8" ht="18.75" x14ac:dyDescent="0.3">
      <c r="A90" s="136">
        <v>81</v>
      </c>
      <c r="B90" s="61">
        <v>1459</v>
      </c>
      <c r="C90" s="61">
        <v>1520</v>
      </c>
      <c r="D90" s="1">
        <f t="shared" si="9"/>
        <v>61</v>
      </c>
      <c r="E90" s="2">
        <f t="shared" si="14"/>
        <v>61</v>
      </c>
      <c r="F90" s="2">
        <v>6.73</v>
      </c>
      <c r="G90" s="95">
        <f t="shared" si="7"/>
        <v>410.53000000000003</v>
      </c>
    </row>
    <row r="91" spans="1:8" ht="18.75" x14ac:dyDescent="0.3">
      <c r="A91" s="136">
        <v>82</v>
      </c>
      <c r="B91" s="61">
        <v>3122</v>
      </c>
      <c r="C91" s="61">
        <v>3137</v>
      </c>
      <c r="D91" s="1">
        <f t="shared" si="9"/>
        <v>15</v>
      </c>
      <c r="E91" s="2">
        <f t="shared" si="14"/>
        <v>15</v>
      </c>
      <c r="F91" s="2">
        <v>6.73</v>
      </c>
      <c r="G91" s="95">
        <f t="shared" si="7"/>
        <v>100.95</v>
      </c>
    </row>
    <row r="92" spans="1:8" ht="18.75" x14ac:dyDescent="0.3">
      <c r="A92" s="136" t="s">
        <v>24</v>
      </c>
      <c r="B92" s="61">
        <v>16064</v>
      </c>
      <c r="C92" s="61">
        <v>16535</v>
      </c>
      <c r="D92" s="1">
        <f t="shared" si="9"/>
        <v>471</v>
      </c>
      <c r="E92" s="2">
        <f t="shared" si="14"/>
        <v>471</v>
      </c>
      <c r="F92" s="2">
        <v>4.71</v>
      </c>
      <c r="G92" s="101">
        <f t="shared" si="7"/>
        <v>2218.41</v>
      </c>
    </row>
    <row r="93" spans="1:8" ht="18.75" x14ac:dyDescent="0.3">
      <c r="A93" s="136" t="s">
        <v>25</v>
      </c>
      <c r="B93" s="61">
        <v>8746</v>
      </c>
      <c r="C93" s="61">
        <v>8980</v>
      </c>
      <c r="D93" s="1">
        <f t="shared" ref="D93:D123" si="15">C93-B93</f>
        <v>234</v>
      </c>
      <c r="E93" s="2">
        <f t="shared" si="14"/>
        <v>234</v>
      </c>
      <c r="F93" s="2">
        <v>4.71</v>
      </c>
      <c r="G93" s="101">
        <f t="shared" si="7"/>
        <v>1102.1400000000001</v>
      </c>
    </row>
    <row r="94" spans="1:8" ht="19.5" thickBot="1" x14ac:dyDescent="0.35">
      <c r="A94" s="15">
        <v>85</v>
      </c>
      <c r="B94" s="67">
        <v>3326</v>
      </c>
      <c r="C94" s="67">
        <v>3327</v>
      </c>
      <c r="D94" s="16">
        <f t="shared" si="15"/>
        <v>1</v>
      </c>
      <c r="E94" s="32">
        <f t="shared" si="14"/>
        <v>1</v>
      </c>
      <c r="F94" s="32">
        <v>6.73</v>
      </c>
      <c r="G94" s="96">
        <f t="shared" si="7"/>
        <v>6.73</v>
      </c>
    </row>
    <row r="95" spans="1:8" ht="18.75" x14ac:dyDescent="0.3">
      <c r="A95" s="139" t="s">
        <v>62</v>
      </c>
      <c r="B95" s="64">
        <v>477</v>
      </c>
      <c r="C95" s="64">
        <v>477</v>
      </c>
      <c r="D95" s="6">
        <f t="shared" si="15"/>
        <v>0</v>
      </c>
      <c r="E95" s="41">
        <f t="shared" si="14"/>
        <v>0</v>
      </c>
      <c r="F95" s="41">
        <v>6.73</v>
      </c>
      <c r="G95" s="106">
        <f t="shared" si="7"/>
        <v>0</v>
      </c>
      <c r="H95" s="246">
        <f>G95+G96</f>
        <v>0</v>
      </c>
    </row>
    <row r="96" spans="1:8" ht="19.5" thickBot="1" x14ac:dyDescent="0.35">
      <c r="A96" s="140" t="s">
        <v>63</v>
      </c>
      <c r="B96" s="85">
        <v>300</v>
      </c>
      <c r="C96" s="85">
        <v>300</v>
      </c>
      <c r="D96" s="23">
        <f t="shared" si="15"/>
        <v>0</v>
      </c>
      <c r="E96" s="42">
        <f t="shared" si="14"/>
        <v>0</v>
      </c>
      <c r="F96" s="42">
        <v>6.73</v>
      </c>
      <c r="G96" s="107">
        <f t="shared" si="7"/>
        <v>0</v>
      </c>
      <c r="H96" s="247"/>
    </row>
    <row r="97" spans="1:10" ht="18.75" x14ac:dyDescent="0.3">
      <c r="A97" s="138">
        <v>87</v>
      </c>
      <c r="B97" s="66">
        <v>3556</v>
      </c>
      <c r="C97" s="66">
        <v>3556</v>
      </c>
      <c r="D97" s="12">
        <f t="shared" si="15"/>
        <v>0</v>
      </c>
      <c r="E97" s="37">
        <f t="shared" si="14"/>
        <v>0</v>
      </c>
      <c r="F97" s="37">
        <v>6.73</v>
      </c>
      <c r="G97" s="112">
        <f t="shared" si="7"/>
        <v>0</v>
      </c>
    </row>
    <row r="98" spans="1:10" ht="18.75" x14ac:dyDescent="0.3">
      <c r="A98" s="136">
        <v>88</v>
      </c>
      <c r="B98" s="61">
        <v>465</v>
      </c>
      <c r="C98" s="61">
        <v>465</v>
      </c>
      <c r="D98" s="1">
        <f t="shared" si="15"/>
        <v>0</v>
      </c>
      <c r="E98" s="2">
        <f t="shared" si="14"/>
        <v>0</v>
      </c>
      <c r="F98" s="2">
        <v>6.73</v>
      </c>
      <c r="G98" s="95">
        <f t="shared" si="7"/>
        <v>0</v>
      </c>
    </row>
    <row r="99" spans="1:10" ht="18.75" x14ac:dyDescent="0.3">
      <c r="A99" s="136">
        <v>89</v>
      </c>
      <c r="B99" s="61">
        <v>487</v>
      </c>
      <c r="C99" s="61">
        <v>492</v>
      </c>
      <c r="D99" s="1">
        <f t="shared" si="15"/>
        <v>5</v>
      </c>
      <c r="E99" s="2">
        <f t="shared" si="14"/>
        <v>5</v>
      </c>
      <c r="F99" s="2">
        <v>6.73</v>
      </c>
      <c r="G99" s="95">
        <f t="shared" si="7"/>
        <v>33.650000000000006</v>
      </c>
    </row>
    <row r="100" spans="1:10" ht="18.75" x14ac:dyDescent="0.3">
      <c r="A100" s="136">
        <v>90</v>
      </c>
      <c r="B100" s="61">
        <v>4347</v>
      </c>
      <c r="C100" s="61">
        <v>4407</v>
      </c>
      <c r="D100" s="1">
        <f t="shared" si="15"/>
        <v>60</v>
      </c>
      <c r="E100" s="2">
        <f t="shared" si="14"/>
        <v>60</v>
      </c>
      <c r="F100" s="2">
        <v>6.73</v>
      </c>
      <c r="G100" s="95">
        <f t="shared" si="7"/>
        <v>403.8</v>
      </c>
    </row>
    <row r="101" spans="1:10" ht="18.75" x14ac:dyDescent="0.3">
      <c r="A101" s="136" t="s">
        <v>26</v>
      </c>
      <c r="B101" s="61">
        <v>2914</v>
      </c>
      <c r="C101" s="61">
        <v>2914</v>
      </c>
      <c r="D101" s="1">
        <f t="shared" si="15"/>
        <v>0</v>
      </c>
      <c r="E101" s="2">
        <f t="shared" si="14"/>
        <v>0</v>
      </c>
      <c r="F101" s="2">
        <v>4.71</v>
      </c>
      <c r="G101" s="100">
        <f t="shared" si="7"/>
        <v>0</v>
      </c>
    </row>
    <row r="102" spans="1:10" ht="18.75" x14ac:dyDescent="0.3">
      <c r="A102" s="136" t="s">
        <v>82</v>
      </c>
      <c r="B102" s="61">
        <v>14027</v>
      </c>
      <c r="C102" s="61">
        <v>14027</v>
      </c>
      <c r="D102" s="1">
        <f t="shared" si="15"/>
        <v>0</v>
      </c>
      <c r="E102" s="2">
        <f t="shared" si="14"/>
        <v>0</v>
      </c>
      <c r="F102" s="2">
        <v>4.71</v>
      </c>
      <c r="G102" s="95">
        <f t="shared" si="7"/>
        <v>0</v>
      </c>
    </row>
    <row r="103" spans="1:10" ht="19.5" thickBot="1" x14ac:dyDescent="0.35">
      <c r="A103" s="136" t="s">
        <v>1</v>
      </c>
      <c r="B103" s="61">
        <v>4154</v>
      </c>
      <c r="C103" s="61">
        <v>4155</v>
      </c>
      <c r="D103" s="16">
        <f t="shared" si="15"/>
        <v>1</v>
      </c>
      <c r="E103" s="32">
        <f t="shared" ref="E103" si="16">D103</f>
        <v>1</v>
      </c>
      <c r="F103" s="32">
        <v>6.73</v>
      </c>
      <c r="G103" s="96">
        <f t="shared" si="7"/>
        <v>6.73</v>
      </c>
    </row>
    <row r="104" spans="1:10" s="56" customFormat="1" ht="19.5" thickBot="1" x14ac:dyDescent="0.35">
      <c r="A104" s="174"/>
      <c r="B104" s="175"/>
      <c r="C104" s="185"/>
      <c r="D104" s="213" t="s">
        <v>144</v>
      </c>
      <c r="E104" s="187">
        <f>SUM(E76:E103)</f>
        <v>1215</v>
      </c>
      <c r="F104" s="187"/>
      <c r="G104" s="188">
        <f>SUM(G76:G103)</f>
        <v>6506.41</v>
      </c>
      <c r="H104" s="25"/>
      <c r="J104" s="57"/>
    </row>
    <row r="105" spans="1:10" ht="19.5" thickBot="1" x14ac:dyDescent="0.35">
      <c r="A105" s="136"/>
      <c r="B105" s="61"/>
      <c r="C105" s="67"/>
      <c r="D105" s="210"/>
      <c r="E105" s="54"/>
      <c r="F105" s="37"/>
      <c r="G105" s="94"/>
    </row>
    <row r="106" spans="1:10" ht="19.5" thickBot="1" x14ac:dyDescent="0.35">
      <c r="A106" s="136"/>
      <c r="B106" s="176"/>
      <c r="C106" s="243" t="s">
        <v>148</v>
      </c>
      <c r="D106" s="244"/>
      <c r="E106" s="245"/>
      <c r="F106" s="177"/>
      <c r="G106" s="95"/>
    </row>
    <row r="107" spans="1:10" ht="18.75" x14ac:dyDescent="0.3">
      <c r="A107" s="136">
        <v>94</v>
      </c>
      <c r="B107" s="66">
        <v>579</v>
      </c>
      <c r="C107" s="66">
        <v>579</v>
      </c>
      <c r="D107" s="12">
        <f t="shared" si="15"/>
        <v>0</v>
      </c>
      <c r="E107" s="37">
        <f t="shared" si="14"/>
        <v>0</v>
      </c>
      <c r="F107" s="2">
        <v>6.73</v>
      </c>
      <c r="G107" s="95">
        <f t="shared" si="7"/>
        <v>0</v>
      </c>
    </row>
    <row r="108" spans="1:10" ht="18.75" x14ac:dyDescent="0.3">
      <c r="A108" s="136">
        <v>95</v>
      </c>
      <c r="B108" s="61">
        <v>2586</v>
      </c>
      <c r="C108" s="61">
        <v>2627</v>
      </c>
      <c r="D108" s="1">
        <f t="shared" si="15"/>
        <v>41</v>
      </c>
      <c r="E108" s="2">
        <f t="shared" si="14"/>
        <v>41</v>
      </c>
      <c r="F108" s="2">
        <v>6.73</v>
      </c>
      <c r="G108" s="95">
        <f t="shared" si="7"/>
        <v>275.93</v>
      </c>
    </row>
    <row r="109" spans="1:10" ht="18.75" x14ac:dyDescent="0.3">
      <c r="A109" s="136" t="s">
        <v>27</v>
      </c>
      <c r="B109" s="62" t="s">
        <v>90</v>
      </c>
      <c r="C109" s="62" t="s">
        <v>156</v>
      </c>
      <c r="D109" s="1">
        <f t="shared" si="15"/>
        <v>332</v>
      </c>
      <c r="E109" s="2">
        <f t="shared" si="14"/>
        <v>332</v>
      </c>
      <c r="F109" s="2">
        <v>4.71</v>
      </c>
      <c r="G109" s="95">
        <f t="shared" si="7"/>
        <v>1563.72</v>
      </c>
    </row>
    <row r="110" spans="1:10" s="7" customFormat="1" ht="18.75" x14ac:dyDescent="0.3">
      <c r="A110" s="136" t="s">
        <v>28</v>
      </c>
      <c r="B110" s="62" t="s">
        <v>114</v>
      </c>
      <c r="C110" s="62" t="s">
        <v>160</v>
      </c>
      <c r="D110" s="1">
        <f t="shared" si="15"/>
        <v>113</v>
      </c>
      <c r="E110" s="2">
        <f t="shared" si="14"/>
        <v>113</v>
      </c>
      <c r="F110" s="2">
        <v>4.71</v>
      </c>
      <c r="G110" s="95">
        <f t="shared" ref="G110:G113" si="17">F110*E110</f>
        <v>532.23</v>
      </c>
      <c r="J110" s="8"/>
    </row>
    <row r="111" spans="1:10" ht="18.75" x14ac:dyDescent="0.3">
      <c r="A111" s="136" t="s">
        <v>29</v>
      </c>
      <c r="B111" s="62" t="s">
        <v>115</v>
      </c>
      <c r="C111" s="62" t="s">
        <v>161</v>
      </c>
      <c r="D111" s="1">
        <f t="shared" si="15"/>
        <v>3</v>
      </c>
      <c r="E111" s="2">
        <f t="shared" si="14"/>
        <v>3</v>
      </c>
      <c r="F111" s="2">
        <v>4.71</v>
      </c>
      <c r="G111" s="95">
        <f t="shared" si="17"/>
        <v>14.129999999999999</v>
      </c>
    </row>
    <row r="112" spans="1:10" ht="18.75" x14ac:dyDescent="0.3">
      <c r="A112" s="136">
        <v>101</v>
      </c>
      <c r="B112" s="62" t="s">
        <v>118</v>
      </c>
      <c r="C112" s="62" t="s">
        <v>164</v>
      </c>
      <c r="D112" s="1">
        <f t="shared" si="15"/>
        <v>85</v>
      </c>
      <c r="E112" s="2">
        <f t="shared" si="14"/>
        <v>85</v>
      </c>
      <c r="F112" s="2">
        <v>6.73</v>
      </c>
      <c r="G112" s="95">
        <f t="shared" si="17"/>
        <v>572.05000000000007</v>
      </c>
    </row>
    <row r="113" spans="1:10" ht="19.5" thickBot="1" x14ac:dyDescent="0.35">
      <c r="A113" s="15" t="s">
        <v>30</v>
      </c>
      <c r="B113" s="63" t="s">
        <v>117</v>
      </c>
      <c r="C113" s="63" t="s">
        <v>163</v>
      </c>
      <c r="D113" s="16">
        <f t="shared" si="15"/>
        <v>20</v>
      </c>
      <c r="E113" s="32">
        <f t="shared" si="14"/>
        <v>20</v>
      </c>
      <c r="F113" s="32">
        <v>4.71</v>
      </c>
      <c r="G113" s="96">
        <f t="shared" si="17"/>
        <v>94.2</v>
      </c>
      <c r="J113" s="39"/>
    </row>
    <row r="114" spans="1:10" ht="19.5" thickBot="1" x14ac:dyDescent="0.35">
      <c r="A114" s="153" t="s">
        <v>140</v>
      </c>
      <c r="B114" s="154">
        <v>12418</v>
      </c>
      <c r="C114" s="154">
        <v>12673</v>
      </c>
      <c r="D114" s="31">
        <f t="shared" si="15"/>
        <v>255</v>
      </c>
      <c r="E114" s="220">
        <f t="shared" si="14"/>
        <v>255</v>
      </c>
      <c r="F114" s="155">
        <v>4.71</v>
      </c>
      <c r="G114" s="156">
        <f>E114*F114</f>
        <v>1201.05</v>
      </c>
    </row>
    <row r="115" spans="1:10" ht="19.5" thickBot="1" x14ac:dyDescent="0.35">
      <c r="A115" s="137">
        <v>104</v>
      </c>
      <c r="B115" s="118" t="s">
        <v>77</v>
      </c>
      <c r="C115" s="118" t="s">
        <v>77</v>
      </c>
      <c r="D115" s="210">
        <f t="shared" si="15"/>
        <v>0</v>
      </c>
      <c r="E115" s="54">
        <f t="shared" si="14"/>
        <v>0</v>
      </c>
      <c r="F115" s="54">
        <v>6.73</v>
      </c>
      <c r="G115" s="119">
        <f t="shared" ref="G115:G126" si="18">F115*E115</f>
        <v>0</v>
      </c>
    </row>
    <row r="116" spans="1:10" ht="19.5" thickBot="1" x14ac:dyDescent="0.35">
      <c r="A116" s="232" t="s">
        <v>31</v>
      </c>
      <c r="B116" s="73" t="s">
        <v>86</v>
      </c>
      <c r="C116" s="73" t="s">
        <v>86</v>
      </c>
      <c r="D116" s="23">
        <f t="shared" si="15"/>
        <v>0</v>
      </c>
      <c r="E116" s="42">
        <f t="shared" si="14"/>
        <v>0</v>
      </c>
      <c r="F116" s="42">
        <v>4.71</v>
      </c>
      <c r="G116" s="107">
        <f t="shared" ref="G116" si="19">F116*E116</f>
        <v>0</v>
      </c>
      <c r="H116" s="207"/>
    </row>
    <row r="117" spans="1:10" ht="19.5" thickBot="1" x14ac:dyDescent="0.35">
      <c r="A117" s="206">
        <v>107</v>
      </c>
      <c r="B117" s="73" t="s">
        <v>127</v>
      </c>
      <c r="C117" s="73" t="s">
        <v>172</v>
      </c>
      <c r="D117" s="23">
        <f t="shared" si="15"/>
        <v>25</v>
      </c>
      <c r="E117" s="42">
        <f t="shared" si="14"/>
        <v>25</v>
      </c>
      <c r="F117" s="42">
        <v>6.73</v>
      </c>
      <c r="G117" s="107">
        <f t="shared" ref="G117" si="20">F117*E117</f>
        <v>168.25</v>
      </c>
      <c r="H117" s="207"/>
    </row>
    <row r="118" spans="1:10" ht="19.5" thickBot="1" x14ac:dyDescent="0.35">
      <c r="A118" s="206">
        <v>108</v>
      </c>
      <c r="B118" s="73" t="s">
        <v>201</v>
      </c>
      <c r="C118" s="162" t="s">
        <v>173</v>
      </c>
      <c r="D118" s="23">
        <f t="shared" si="15"/>
        <v>2</v>
      </c>
      <c r="E118" s="42">
        <f t="shared" si="14"/>
        <v>2</v>
      </c>
      <c r="F118" s="42">
        <v>6.73</v>
      </c>
      <c r="G118" s="107">
        <f t="shared" ref="G118" si="21">F118*E118</f>
        <v>13.46</v>
      </c>
      <c r="H118" s="207"/>
    </row>
    <row r="119" spans="1:10" ht="19.5" thickBot="1" x14ac:dyDescent="0.35">
      <c r="A119" s="137">
        <v>110</v>
      </c>
      <c r="B119" s="118" t="s">
        <v>109</v>
      </c>
      <c r="C119" s="118" t="s">
        <v>154</v>
      </c>
      <c r="D119" s="210">
        <f t="shared" si="15"/>
        <v>181</v>
      </c>
      <c r="E119" s="54">
        <f t="shared" si="14"/>
        <v>181</v>
      </c>
      <c r="F119" s="54">
        <v>6.73</v>
      </c>
      <c r="G119" s="119">
        <f t="shared" si="18"/>
        <v>1218.1300000000001</v>
      </c>
    </row>
    <row r="120" spans="1:10" ht="18.75" x14ac:dyDescent="0.3">
      <c r="A120" s="248" t="s">
        <v>32</v>
      </c>
      <c r="B120" s="72" t="s">
        <v>83</v>
      </c>
      <c r="C120" s="72" t="s">
        <v>83</v>
      </c>
      <c r="D120" s="6">
        <f t="shared" si="15"/>
        <v>0</v>
      </c>
      <c r="E120" s="41">
        <f t="shared" si="14"/>
        <v>0</v>
      </c>
      <c r="F120" s="41">
        <v>4.71</v>
      </c>
      <c r="G120" s="106">
        <f t="shared" si="18"/>
        <v>0</v>
      </c>
      <c r="H120" s="246">
        <f>G120+G121</f>
        <v>951.42</v>
      </c>
    </row>
    <row r="121" spans="1:10" ht="19.5" thickBot="1" x14ac:dyDescent="0.35">
      <c r="A121" s="249"/>
      <c r="B121" s="73" t="s">
        <v>110</v>
      </c>
      <c r="C121" s="73" t="s">
        <v>155</v>
      </c>
      <c r="D121" s="23">
        <f t="shared" si="15"/>
        <v>202</v>
      </c>
      <c r="E121" s="42">
        <f t="shared" si="14"/>
        <v>202</v>
      </c>
      <c r="F121" s="42">
        <v>4.71</v>
      </c>
      <c r="G121" s="107">
        <f t="shared" ref="G121" si="22">F121*E121</f>
        <v>951.42</v>
      </c>
      <c r="H121" s="247"/>
      <c r="I121">
        <v>1145</v>
      </c>
    </row>
    <row r="122" spans="1:10" ht="18.75" x14ac:dyDescent="0.3">
      <c r="A122" s="137" t="s">
        <v>33</v>
      </c>
      <c r="B122" s="118" t="s">
        <v>111</v>
      </c>
      <c r="C122" s="118" t="s">
        <v>157</v>
      </c>
      <c r="D122" s="210">
        <f t="shared" si="15"/>
        <v>68</v>
      </c>
      <c r="E122" s="54">
        <f t="shared" si="14"/>
        <v>68</v>
      </c>
      <c r="F122" s="54">
        <v>4.71</v>
      </c>
      <c r="G122" s="119">
        <f t="shared" si="18"/>
        <v>320.27999999999997</v>
      </c>
    </row>
    <row r="123" spans="1:10" ht="19.5" thickBot="1" x14ac:dyDescent="0.35">
      <c r="A123" s="206">
        <v>113</v>
      </c>
      <c r="B123" s="73" t="s">
        <v>112</v>
      </c>
      <c r="C123" s="73" t="s">
        <v>158</v>
      </c>
      <c r="D123" s="23">
        <f t="shared" si="15"/>
        <v>109</v>
      </c>
      <c r="E123" s="42">
        <f t="shared" si="14"/>
        <v>109</v>
      </c>
      <c r="F123" s="42">
        <v>6.73</v>
      </c>
      <c r="G123" s="107">
        <f t="shared" ref="G123" si="23">F123*E123</f>
        <v>733.57</v>
      </c>
      <c r="H123" s="207"/>
    </row>
    <row r="124" spans="1:10" ht="18.75" x14ac:dyDescent="0.3">
      <c r="A124" s="138">
        <v>114</v>
      </c>
      <c r="B124" s="71" t="s">
        <v>113</v>
      </c>
      <c r="C124" s="71" t="s">
        <v>159</v>
      </c>
      <c r="D124" s="12">
        <f t="shared" ref="D124:D155" si="24">C124-B124</f>
        <v>179</v>
      </c>
      <c r="E124" s="37">
        <f t="shared" si="14"/>
        <v>179</v>
      </c>
      <c r="F124" s="37">
        <v>6.73</v>
      </c>
      <c r="G124" s="94">
        <f t="shared" si="18"/>
        <v>1204.67</v>
      </c>
    </row>
    <row r="125" spans="1:10" ht="18.75" x14ac:dyDescent="0.3">
      <c r="A125" s="136" t="s">
        <v>34</v>
      </c>
      <c r="B125" s="62" t="s">
        <v>64</v>
      </c>
      <c r="C125" s="62" t="s">
        <v>64</v>
      </c>
      <c r="D125" s="1">
        <f t="shared" si="24"/>
        <v>0</v>
      </c>
      <c r="E125" s="2">
        <f t="shared" si="14"/>
        <v>0</v>
      </c>
      <c r="F125" s="2">
        <v>4.71</v>
      </c>
      <c r="G125" s="95">
        <f t="shared" si="18"/>
        <v>0</v>
      </c>
    </row>
    <row r="126" spans="1:10" ht="19.5" thickBot="1" x14ac:dyDescent="0.35">
      <c r="A126" s="15">
        <v>116</v>
      </c>
      <c r="B126" s="63" t="s">
        <v>116</v>
      </c>
      <c r="C126" s="63" t="s">
        <v>162</v>
      </c>
      <c r="D126" s="16">
        <f t="shared" si="24"/>
        <v>15</v>
      </c>
      <c r="E126" s="32">
        <f t="shared" si="14"/>
        <v>15</v>
      </c>
      <c r="F126" s="32">
        <v>6.73</v>
      </c>
      <c r="G126" s="96">
        <f t="shared" si="18"/>
        <v>100.95</v>
      </c>
    </row>
    <row r="127" spans="1:10" ht="18.75" x14ac:dyDescent="0.3">
      <c r="A127" s="264">
        <v>117</v>
      </c>
      <c r="B127" s="72" t="s">
        <v>119</v>
      </c>
      <c r="C127" s="72" t="s">
        <v>165</v>
      </c>
      <c r="D127" s="6">
        <f t="shared" si="24"/>
        <v>6</v>
      </c>
      <c r="E127" s="41">
        <f t="shared" si="14"/>
        <v>6</v>
      </c>
      <c r="F127" s="5">
        <v>8.2100000000000009</v>
      </c>
      <c r="G127" s="102">
        <f>E127*F127</f>
        <v>49.260000000000005</v>
      </c>
      <c r="H127" s="246">
        <f>G127+G128</f>
        <v>58.980000000000004</v>
      </c>
    </row>
    <row r="128" spans="1:10" ht="19.5" thickBot="1" x14ac:dyDescent="0.35">
      <c r="A128" s="265"/>
      <c r="B128" s="73" t="s">
        <v>120</v>
      </c>
      <c r="C128" s="73" t="s">
        <v>166</v>
      </c>
      <c r="D128" s="23">
        <f t="shared" si="24"/>
        <v>3</v>
      </c>
      <c r="E128" s="42">
        <f t="shared" si="14"/>
        <v>3</v>
      </c>
      <c r="F128" s="55">
        <v>3.24</v>
      </c>
      <c r="G128" s="103">
        <f>E128*F128</f>
        <v>9.7200000000000006</v>
      </c>
      <c r="H128" s="247"/>
    </row>
    <row r="129" spans="1:10" ht="18.75" x14ac:dyDescent="0.3">
      <c r="A129" s="141" t="s">
        <v>73</v>
      </c>
      <c r="B129" s="72" t="s">
        <v>121</v>
      </c>
      <c r="C129" s="72" t="s">
        <v>121</v>
      </c>
      <c r="D129" s="6">
        <f t="shared" si="24"/>
        <v>0</v>
      </c>
      <c r="E129" s="41">
        <f t="shared" si="14"/>
        <v>0</v>
      </c>
      <c r="F129" s="44">
        <v>6.73</v>
      </c>
      <c r="G129" s="98">
        <f t="shared" ref="G129:G164" si="25">F129*E129</f>
        <v>0</v>
      </c>
      <c r="H129" s="246">
        <f>G129+G130</f>
        <v>242.28000000000003</v>
      </c>
    </row>
    <row r="130" spans="1:10" ht="19.5" thickBot="1" x14ac:dyDescent="0.35">
      <c r="A130" s="143" t="s">
        <v>73</v>
      </c>
      <c r="B130" s="73" t="s">
        <v>122</v>
      </c>
      <c r="C130" s="73" t="s">
        <v>167</v>
      </c>
      <c r="D130" s="23">
        <f t="shared" si="24"/>
        <v>36</v>
      </c>
      <c r="E130" s="42">
        <f t="shared" si="14"/>
        <v>36</v>
      </c>
      <c r="F130" s="46">
        <v>6.73</v>
      </c>
      <c r="G130" s="104">
        <f t="shared" si="25"/>
        <v>242.28000000000003</v>
      </c>
      <c r="H130" s="247"/>
    </row>
    <row r="131" spans="1:10" ht="18.75" x14ac:dyDescent="0.3">
      <c r="A131" s="138">
        <v>119</v>
      </c>
      <c r="B131" s="71" t="s">
        <v>123</v>
      </c>
      <c r="C131" s="71" t="s">
        <v>168</v>
      </c>
      <c r="D131" s="12">
        <f t="shared" si="24"/>
        <v>285</v>
      </c>
      <c r="E131" s="37">
        <f t="shared" si="14"/>
        <v>285</v>
      </c>
      <c r="F131" s="37">
        <v>6.73</v>
      </c>
      <c r="G131" s="94">
        <f t="shared" si="25"/>
        <v>1918.0500000000002</v>
      </c>
    </row>
    <row r="132" spans="1:10" ht="18.75" x14ac:dyDescent="0.3">
      <c r="A132" s="136">
        <v>120</v>
      </c>
      <c r="B132" s="62" t="s">
        <v>5</v>
      </c>
      <c r="C132" s="62" t="s">
        <v>5</v>
      </c>
      <c r="D132" s="1">
        <f t="shared" si="24"/>
        <v>0</v>
      </c>
      <c r="E132" s="2">
        <f t="shared" si="14"/>
        <v>0</v>
      </c>
      <c r="F132" s="2">
        <v>6.73</v>
      </c>
      <c r="G132" s="95">
        <f t="shared" si="25"/>
        <v>0</v>
      </c>
    </row>
    <row r="133" spans="1:10" ht="18.75" x14ac:dyDescent="0.3">
      <c r="A133" s="136">
        <v>121</v>
      </c>
      <c r="B133" s="62" t="s">
        <v>124</v>
      </c>
      <c r="C133" s="62" t="s">
        <v>169</v>
      </c>
      <c r="D133" s="1">
        <f t="shared" si="24"/>
        <v>18</v>
      </c>
      <c r="E133" s="2">
        <f t="shared" si="14"/>
        <v>18</v>
      </c>
      <c r="F133" s="2">
        <v>6.73</v>
      </c>
      <c r="G133" s="95">
        <f t="shared" si="25"/>
        <v>121.14000000000001</v>
      </c>
    </row>
    <row r="134" spans="1:10" ht="18.75" x14ac:dyDescent="0.3">
      <c r="A134" s="136" t="s">
        <v>35</v>
      </c>
      <c r="B134" s="62" t="s">
        <v>125</v>
      </c>
      <c r="C134" s="62" t="s">
        <v>170</v>
      </c>
      <c r="D134" s="1">
        <f t="shared" si="24"/>
        <v>470</v>
      </c>
      <c r="E134" s="2">
        <f t="shared" si="14"/>
        <v>470</v>
      </c>
      <c r="F134" s="2">
        <v>4.71</v>
      </c>
      <c r="G134" s="95">
        <f t="shared" si="25"/>
        <v>2213.6999999999998</v>
      </c>
    </row>
    <row r="135" spans="1:10" ht="19.5" thickBot="1" x14ac:dyDescent="0.35">
      <c r="A135" s="136">
        <v>123</v>
      </c>
      <c r="B135" s="62" t="s">
        <v>126</v>
      </c>
      <c r="C135" s="62" t="s">
        <v>171</v>
      </c>
      <c r="D135" s="16">
        <f t="shared" si="24"/>
        <v>89</v>
      </c>
      <c r="E135" s="32">
        <f t="shared" si="14"/>
        <v>89</v>
      </c>
      <c r="F135" s="32">
        <v>6.73</v>
      </c>
      <c r="G135" s="96">
        <f t="shared" si="25"/>
        <v>598.97</v>
      </c>
    </row>
    <row r="136" spans="1:10" s="56" customFormat="1" ht="19.5" thickBot="1" x14ac:dyDescent="0.35">
      <c r="A136" s="181"/>
      <c r="B136" s="182"/>
      <c r="C136" s="189"/>
      <c r="D136" s="213" t="s">
        <v>144</v>
      </c>
      <c r="E136" s="187">
        <f>SUM(E107:E135)</f>
        <v>2537</v>
      </c>
      <c r="F136" s="187"/>
      <c r="G136" s="188">
        <f>SUM(G107:G135)</f>
        <v>14117.160000000002</v>
      </c>
      <c r="H136" s="25"/>
      <c r="J136" s="57"/>
    </row>
    <row r="137" spans="1:10" ht="19.5" thickBot="1" x14ac:dyDescent="0.35">
      <c r="A137" s="147"/>
      <c r="B137" s="63"/>
      <c r="C137" s="63"/>
      <c r="D137" s="210"/>
      <c r="E137" s="54"/>
      <c r="F137" s="54"/>
      <c r="G137" s="119"/>
    </row>
    <row r="138" spans="1:10" ht="19.5" thickBot="1" x14ac:dyDescent="0.35">
      <c r="A138" s="147"/>
      <c r="B138" s="166"/>
      <c r="C138" s="266" t="s">
        <v>149</v>
      </c>
      <c r="D138" s="267"/>
      <c r="E138" s="268"/>
      <c r="F138" s="180"/>
      <c r="G138" s="96"/>
    </row>
    <row r="139" spans="1:10" ht="18.75" x14ac:dyDescent="0.3">
      <c r="A139" s="15" t="s">
        <v>36</v>
      </c>
      <c r="B139" s="61">
        <v>1603</v>
      </c>
      <c r="C139" s="65">
        <v>1604</v>
      </c>
      <c r="D139" s="210">
        <f t="shared" si="24"/>
        <v>1</v>
      </c>
      <c r="E139" s="54">
        <f t="shared" si="14"/>
        <v>1</v>
      </c>
      <c r="F139" s="32">
        <v>4.71</v>
      </c>
      <c r="G139" s="96">
        <f t="shared" si="25"/>
        <v>4.71</v>
      </c>
    </row>
    <row r="140" spans="1:10" ht="19.5" thickBot="1" x14ac:dyDescent="0.35">
      <c r="A140" s="206">
        <v>126</v>
      </c>
      <c r="B140" s="84">
        <v>5397</v>
      </c>
      <c r="C140" s="84">
        <v>5436</v>
      </c>
      <c r="D140" s="216">
        <f t="shared" si="24"/>
        <v>39</v>
      </c>
      <c r="E140" s="217">
        <f t="shared" si="14"/>
        <v>39</v>
      </c>
      <c r="F140" s="116">
        <v>6.73</v>
      </c>
      <c r="G140" s="117">
        <f t="shared" si="25"/>
        <v>262.47000000000003</v>
      </c>
      <c r="H140" s="207"/>
      <c r="I140">
        <v>5401</v>
      </c>
    </row>
    <row r="141" spans="1:10" ht="19.5" thickBot="1" x14ac:dyDescent="0.35">
      <c r="A141" s="206">
        <v>127</v>
      </c>
      <c r="B141" s="85">
        <v>8159</v>
      </c>
      <c r="C141" s="85">
        <v>8203</v>
      </c>
      <c r="D141" s="23">
        <f t="shared" si="24"/>
        <v>44</v>
      </c>
      <c r="E141" s="42">
        <f t="shared" si="14"/>
        <v>44</v>
      </c>
      <c r="F141" s="4">
        <v>6.73</v>
      </c>
      <c r="G141" s="113">
        <f t="shared" si="25"/>
        <v>296.12</v>
      </c>
      <c r="H141" s="207"/>
    </row>
    <row r="142" spans="1:10" ht="18.75" x14ac:dyDescent="0.3">
      <c r="A142" s="138">
        <v>128</v>
      </c>
      <c r="B142" s="66">
        <v>17050</v>
      </c>
      <c r="C142" s="66">
        <v>17338</v>
      </c>
      <c r="D142" s="12">
        <f t="shared" si="24"/>
        <v>288</v>
      </c>
      <c r="E142" s="37">
        <f t="shared" si="14"/>
        <v>288</v>
      </c>
      <c r="F142" s="111">
        <v>6.73</v>
      </c>
      <c r="G142" s="112">
        <f t="shared" si="25"/>
        <v>1938.2400000000002</v>
      </c>
    </row>
    <row r="143" spans="1:10" ht="18.75" x14ac:dyDescent="0.3">
      <c r="A143" s="136">
        <v>129</v>
      </c>
      <c r="B143" s="61">
        <v>8164</v>
      </c>
      <c r="C143" s="61">
        <v>8164</v>
      </c>
      <c r="D143" s="1">
        <f t="shared" si="24"/>
        <v>0</v>
      </c>
      <c r="E143" s="2">
        <f t="shared" si="14"/>
        <v>0</v>
      </c>
      <c r="F143" s="3">
        <v>6.73</v>
      </c>
      <c r="G143" s="95">
        <f t="shared" si="25"/>
        <v>0</v>
      </c>
    </row>
    <row r="144" spans="1:10" ht="18.75" x14ac:dyDescent="0.3">
      <c r="A144" s="136" t="s">
        <v>37</v>
      </c>
      <c r="B144" s="61">
        <v>1188</v>
      </c>
      <c r="C144" s="61">
        <v>1189</v>
      </c>
      <c r="D144" s="1">
        <f t="shared" si="24"/>
        <v>1</v>
      </c>
      <c r="E144" s="2">
        <f t="shared" si="14"/>
        <v>1</v>
      </c>
      <c r="F144" s="2">
        <v>4.71</v>
      </c>
      <c r="G144" s="95">
        <f t="shared" si="25"/>
        <v>4.71</v>
      </c>
    </row>
    <row r="145" spans="1:8" ht="18.75" x14ac:dyDescent="0.3">
      <c r="A145" s="136">
        <v>131</v>
      </c>
      <c r="B145" s="61">
        <v>7293</v>
      </c>
      <c r="C145" s="61">
        <v>7293</v>
      </c>
      <c r="D145" s="1">
        <f t="shared" si="24"/>
        <v>0</v>
      </c>
      <c r="E145" s="2">
        <f t="shared" si="14"/>
        <v>0</v>
      </c>
      <c r="F145" s="3">
        <v>6.73</v>
      </c>
      <c r="G145" s="95">
        <f t="shared" si="25"/>
        <v>0</v>
      </c>
    </row>
    <row r="146" spans="1:8" ht="18.75" x14ac:dyDescent="0.3">
      <c r="A146" s="136">
        <v>133</v>
      </c>
      <c r="B146" s="61">
        <v>4105</v>
      </c>
      <c r="C146" s="61">
        <v>4105</v>
      </c>
      <c r="D146" s="1">
        <f t="shared" si="24"/>
        <v>0</v>
      </c>
      <c r="E146" s="2">
        <f t="shared" si="14"/>
        <v>0</v>
      </c>
      <c r="F146" s="3">
        <v>6.73</v>
      </c>
      <c r="G146" s="95">
        <f t="shared" si="25"/>
        <v>0</v>
      </c>
    </row>
    <row r="147" spans="1:8" ht="18.75" x14ac:dyDescent="0.3">
      <c r="A147" s="136" t="s">
        <v>38</v>
      </c>
      <c r="B147" s="61">
        <v>8992</v>
      </c>
      <c r="C147" s="61">
        <v>9102</v>
      </c>
      <c r="D147" s="1">
        <f t="shared" si="24"/>
        <v>110</v>
      </c>
      <c r="E147" s="2">
        <f t="shared" si="14"/>
        <v>110</v>
      </c>
      <c r="F147" s="2">
        <v>4.71</v>
      </c>
      <c r="G147" s="95">
        <f t="shared" si="25"/>
        <v>518.1</v>
      </c>
    </row>
    <row r="148" spans="1:8" ht="18.75" x14ac:dyDescent="0.3">
      <c r="A148" s="136">
        <v>135</v>
      </c>
      <c r="B148" s="61">
        <v>0</v>
      </c>
      <c r="C148" s="61">
        <v>0</v>
      </c>
      <c r="D148" s="1">
        <f t="shared" si="24"/>
        <v>0</v>
      </c>
      <c r="E148" s="2">
        <f t="shared" si="14"/>
        <v>0</v>
      </c>
      <c r="F148" s="2">
        <v>6.73</v>
      </c>
      <c r="G148" s="95">
        <f t="shared" si="25"/>
        <v>0</v>
      </c>
    </row>
    <row r="149" spans="1:8" ht="18.75" x14ac:dyDescent="0.3">
      <c r="A149" s="135" t="s">
        <v>39</v>
      </c>
      <c r="B149" s="74">
        <v>262</v>
      </c>
      <c r="C149" s="74">
        <v>297</v>
      </c>
      <c r="D149" s="211">
        <f t="shared" si="24"/>
        <v>35</v>
      </c>
      <c r="E149" s="43">
        <f t="shared" si="14"/>
        <v>35</v>
      </c>
      <c r="F149" s="43">
        <v>4.71</v>
      </c>
      <c r="G149" s="100">
        <f t="shared" si="25"/>
        <v>164.85</v>
      </c>
    </row>
    <row r="150" spans="1:8" ht="19.5" thickBot="1" x14ac:dyDescent="0.35">
      <c r="A150" s="15" t="s">
        <v>40</v>
      </c>
      <c r="B150" s="67">
        <v>8923</v>
      </c>
      <c r="C150" s="67">
        <v>8970</v>
      </c>
      <c r="D150" s="16">
        <f t="shared" si="24"/>
        <v>47</v>
      </c>
      <c r="E150" s="32">
        <f t="shared" ref="E150:E222" si="26">D150</f>
        <v>47</v>
      </c>
      <c r="F150" s="32">
        <v>4.71</v>
      </c>
      <c r="G150" s="96">
        <f t="shared" si="25"/>
        <v>221.37</v>
      </c>
    </row>
    <row r="151" spans="1:8" ht="15" customHeight="1" thickBot="1" x14ac:dyDescent="0.35">
      <c r="A151" s="232" t="s">
        <v>41</v>
      </c>
      <c r="B151" s="85">
        <v>14924</v>
      </c>
      <c r="C151" s="85">
        <v>15008</v>
      </c>
      <c r="D151" s="23">
        <f t="shared" si="24"/>
        <v>84</v>
      </c>
      <c r="E151" s="42">
        <f t="shared" si="26"/>
        <v>84</v>
      </c>
      <c r="F151" s="42">
        <v>4.71</v>
      </c>
      <c r="G151" s="107">
        <f t="shared" si="25"/>
        <v>395.64</v>
      </c>
      <c r="H151" s="207"/>
    </row>
    <row r="152" spans="1:8" ht="18.75" x14ac:dyDescent="0.3">
      <c r="A152" s="138">
        <v>139</v>
      </c>
      <c r="B152" s="66">
        <v>738</v>
      </c>
      <c r="C152" s="66">
        <v>747</v>
      </c>
      <c r="D152" s="12">
        <f t="shared" si="24"/>
        <v>9</v>
      </c>
      <c r="E152" s="37">
        <f t="shared" si="26"/>
        <v>9</v>
      </c>
      <c r="F152" s="37">
        <v>6.73</v>
      </c>
      <c r="G152" s="94">
        <f t="shared" si="25"/>
        <v>60.570000000000007</v>
      </c>
    </row>
    <row r="153" spans="1:8" ht="18.75" x14ac:dyDescent="0.3">
      <c r="A153" s="136" t="s">
        <v>42</v>
      </c>
      <c r="B153" s="74">
        <v>4501</v>
      </c>
      <c r="C153" s="74">
        <v>5961</v>
      </c>
      <c r="D153" s="211">
        <f t="shared" si="24"/>
        <v>1460</v>
      </c>
      <c r="E153" s="43">
        <f t="shared" si="26"/>
        <v>1460</v>
      </c>
      <c r="F153" s="43">
        <v>4.71</v>
      </c>
      <c r="G153" s="100">
        <f t="shared" si="25"/>
        <v>6876.6</v>
      </c>
      <c r="H153" s="7">
        <v>4565</v>
      </c>
    </row>
    <row r="154" spans="1:8" ht="18.75" x14ac:dyDescent="0.3">
      <c r="A154" s="136">
        <v>142</v>
      </c>
      <c r="B154" s="69">
        <v>7276</v>
      </c>
      <c r="C154" s="69">
        <v>7740</v>
      </c>
      <c r="D154" s="1">
        <f t="shared" si="24"/>
        <v>464</v>
      </c>
      <c r="E154" s="2">
        <f t="shared" si="26"/>
        <v>464</v>
      </c>
      <c r="F154" s="2">
        <v>6.73</v>
      </c>
      <c r="G154" s="95">
        <f t="shared" si="25"/>
        <v>3122.7200000000003</v>
      </c>
    </row>
    <row r="155" spans="1:8" ht="18.75" x14ac:dyDescent="0.3">
      <c r="A155" s="136">
        <v>143</v>
      </c>
      <c r="B155" s="69">
        <v>657</v>
      </c>
      <c r="C155" s="69">
        <v>667</v>
      </c>
      <c r="D155" s="1">
        <f t="shared" si="24"/>
        <v>10</v>
      </c>
      <c r="E155" s="2">
        <f t="shared" si="26"/>
        <v>10</v>
      </c>
      <c r="F155" s="2">
        <v>6.73</v>
      </c>
      <c r="G155" s="95">
        <f t="shared" si="25"/>
        <v>67.300000000000011</v>
      </c>
    </row>
    <row r="156" spans="1:8" ht="18.75" x14ac:dyDescent="0.3">
      <c r="A156" s="136">
        <v>144</v>
      </c>
      <c r="B156" s="69">
        <v>2764</v>
      </c>
      <c r="C156" s="69">
        <v>2774</v>
      </c>
      <c r="D156" s="1">
        <f t="shared" ref="D156:D163" si="27">C156-B156</f>
        <v>10</v>
      </c>
      <c r="E156" s="2">
        <f t="shared" si="26"/>
        <v>10</v>
      </c>
      <c r="F156" s="2">
        <v>6.73</v>
      </c>
      <c r="G156" s="95">
        <f t="shared" si="25"/>
        <v>67.300000000000011</v>
      </c>
    </row>
    <row r="157" spans="1:8" ht="18.75" x14ac:dyDescent="0.3">
      <c r="A157" s="136" t="s">
        <v>43</v>
      </c>
      <c r="B157" s="69">
        <v>336</v>
      </c>
      <c r="C157" s="69">
        <v>690</v>
      </c>
      <c r="D157" s="1">
        <f t="shared" si="27"/>
        <v>354</v>
      </c>
      <c r="E157" s="2">
        <f t="shared" si="26"/>
        <v>354</v>
      </c>
      <c r="F157" s="2">
        <v>4.71</v>
      </c>
      <c r="G157" s="95">
        <f t="shared" si="25"/>
        <v>1667.34</v>
      </c>
    </row>
    <row r="158" spans="1:8" ht="18.75" x14ac:dyDescent="0.3">
      <c r="A158" s="136">
        <v>146</v>
      </c>
      <c r="B158" s="69">
        <v>260</v>
      </c>
      <c r="C158" s="69">
        <v>260</v>
      </c>
      <c r="D158" s="1">
        <f t="shared" si="27"/>
        <v>0</v>
      </c>
      <c r="E158" s="2">
        <f t="shared" si="26"/>
        <v>0</v>
      </c>
      <c r="F158" s="2">
        <v>6.73</v>
      </c>
      <c r="G158" s="95">
        <f t="shared" si="25"/>
        <v>0</v>
      </c>
    </row>
    <row r="159" spans="1:8" ht="18.75" x14ac:dyDescent="0.3">
      <c r="A159" s="136">
        <v>147</v>
      </c>
      <c r="B159" s="69">
        <v>11</v>
      </c>
      <c r="C159" s="69">
        <v>11</v>
      </c>
      <c r="D159" s="1">
        <f t="shared" si="27"/>
        <v>0</v>
      </c>
      <c r="E159" s="2">
        <f t="shared" si="26"/>
        <v>0</v>
      </c>
      <c r="F159" s="2">
        <v>6.73</v>
      </c>
      <c r="G159" s="95">
        <f t="shared" si="25"/>
        <v>0</v>
      </c>
    </row>
    <row r="160" spans="1:8" ht="19.5" thickBot="1" x14ac:dyDescent="0.35">
      <c r="A160" s="136">
        <v>148</v>
      </c>
      <c r="B160" s="69">
        <v>7569</v>
      </c>
      <c r="C160" s="69">
        <v>8124</v>
      </c>
      <c r="D160" s="1">
        <f t="shared" si="27"/>
        <v>555</v>
      </c>
      <c r="E160" s="2">
        <f t="shared" si="26"/>
        <v>555</v>
      </c>
      <c r="F160" s="2">
        <v>6.73</v>
      </c>
      <c r="G160" s="95">
        <f t="shared" si="25"/>
        <v>3735.15</v>
      </c>
    </row>
    <row r="161" spans="1:10" ht="18.75" x14ac:dyDescent="0.3">
      <c r="A161" s="136">
        <v>150</v>
      </c>
      <c r="B161" s="69">
        <v>1996</v>
      </c>
      <c r="C161" s="69">
        <v>1996</v>
      </c>
      <c r="D161" s="1">
        <f t="shared" si="27"/>
        <v>0</v>
      </c>
      <c r="E161" s="2">
        <f t="shared" si="26"/>
        <v>0</v>
      </c>
      <c r="F161" s="2">
        <v>6.73</v>
      </c>
      <c r="G161" s="95">
        <f t="shared" si="25"/>
        <v>0</v>
      </c>
    </row>
    <row r="162" spans="1:10" ht="19.5" thickBot="1" x14ac:dyDescent="0.35">
      <c r="A162" s="15">
        <v>151</v>
      </c>
      <c r="B162" s="78">
        <v>5668</v>
      </c>
      <c r="C162" s="78">
        <v>6092</v>
      </c>
      <c r="D162" s="16">
        <f t="shared" si="27"/>
        <v>424</v>
      </c>
      <c r="E162" s="32">
        <f t="shared" si="26"/>
        <v>424</v>
      </c>
      <c r="F162" s="32">
        <v>6.73</v>
      </c>
      <c r="G162" s="96">
        <f t="shared" si="25"/>
        <v>2853.52</v>
      </c>
    </row>
    <row r="163" spans="1:10" ht="19.5" thickBot="1" x14ac:dyDescent="0.35">
      <c r="A163" s="234" t="s">
        <v>44</v>
      </c>
      <c r="B163" s="82">
        <v>2231</v>
      </c>
      <c r="C163" s="82">
        <v>2365</v>
      </c>
      <c r="D163" s="23">
        <f t="shared" si="27"/>
        <v>134</v>
      </c>
      <c r="E163" s="42">
        <f t="shared" si="26"/>
        <v>134</v>
      </c>
      <c r="F163" s="42">
        <v>4.71</v>
      </c>
      <c r="G163" s="107">
        <f t="shared" si="25"/>
        <v>631.14</v>
      </c>
      <c r="H163" s="207"/>
    </row>
    <row r="164" spans="1:10" ht="18.75" x14ac:dyDescent="0.3">
      <c r="A164" s="138">
        <v>153</v>
      </c>
      <c r="B164" s="83">
        <v>0</v>
      </c>
      <c r="C164" s="83">
        <v>0</v>
      </c>
      <c r="D164" s="12">
        <v>0</v>
      </c>
      <c r="E164" s="37">
        <f t="shared" si="26"/>
        <v>0</v>
      </c>
      <c r="F164" s="37">
        <v>6.73</v>
      </c>
      <c r="G164" s="94">
        <f t="shared" si="25"/>
        <v>0</v>
      </c>
    </row>
    <row r="165" spans="1:10" ht="19.5" thickBot="1" x14ac:dyDescent="0.35">
      <c r="A165" s="136">
        <v>154</v>
      </c>
      <c r="B165" s="69">
        <v>2541</v>
      </c>
      <c r="C165" s="69">
        <v>2549</v>
      </c>
      <c r="D165" s="16">
        <f t="shared" ref="D165:D215" si="28">C165-B165</f>
        <v>8</v>
      </c>
      <c r="E165" s="32">
        <f t="shared" si="26"/>
        <v>8</v>
      </c>
      <c r="F165" s="32">
        <v>6.73</v>
      </c>
      <c r="G165" s="96">
        <f>F165*E165</f>
        <v>53.84</v>
      </c>
    </row>
    <row r="166" spans="1:10" s="56" customFormat="1" ht="19.5" thickBot="1" x14ac:dyDescent="0.35">
      <c r="A166" s="174"/>
      <c r="B166" s="124"/>
      <c r="C166" s="190"/>
      <c r="D166" s="213" t="s">
        <v>144</v>
      </c>
      <c r="E166" s="187">
        <f>SUM(E139:E165)</f>
        <v>4077</v>
      </c>
      <c r="F166" s="187"/>
      <c r="G166" s="188">
        <f>SUM(G139:G165)</f>
        <v>22941.690000000002</v>
      </c>
      <c r="H166" s="25"/>
      <c r="J166" s="57"/>
    </row>
    <row r="167" spans="1:10" ht="18.75" x14ac:dyDescent="0.3">
      <c r="A167" s="136"/>
      <c r="B167" s="69"/>
      <c r="C167" s="69"/>
      <c r="D167" s="12"/>
      <c r="E167" s="37"/>
      <c r="F167" s="37"/>
      <c r="G167" s="94"/>
    </row>
    <row r="168" spans="1:10" ht="19.5" thickBot="1" x14ac:dyDescent="0.35">
      <c r="A168" s="136"/>
      <c r="B168" s="69"/>
      <c r="C168" s="78"/>
      <c r="D168" s="16"/>
      <c r="E168" s="32"/>
      <c r="F168" s="2"/>
      <c r="G168" s="95"/>
    </row>
    <row r="169" spans="1:10" ht="19.5" thickBot="1" x14ac:dyDescent="0.35">
      <c r="A169" s="136"/>
      <c r="B169" s="183"/>
      <c r="C169" s="269" t="s">
        <v>150</v>
      </c>
      <c r="D169" s="270"/>
      <c r="E169" s="271"/>
      <c r="F169" s="177"/>
      <c r="G169" s="95"/>
    </row>
    <row r="170" spans="1:10" ht="18.75" x14ac:dyDescent="0.3">
      <c r="A170" s="136">
        <v>155</v>
      </c>
      <c r="B170" s="83">
        <v>11909</v>
      </c>
      <c r="C170" s="83">
        <v>12446</v>
      </c>
      <c r="D170" s="12">
        <f t="shared" si="28"/>
        <v>537</v>
      </c>
      <c r="E170" s="37">
        <f t="shared" si="26"/>
        <v>537</v>
      </c>
      <c r="F170" s="2">
        <v>6.73</v>
      </c>
      <c r="G170" s="95">
        <f>F170*E170</f>
        <v>3614.01</v>
      </c>
    </row>
    <row r="171" spans="1:10" ht="18.75" x14ac:dyDescent="0.3">
      <c r="A171" s="136">
        <v>156</v>
      </c>
      <c r="B171" s="69">
        <v>20690</v>
      </c>
      <c r="C171" s="69">
        <v>20883</v>
      </c>
      <c r="D171" s="1">
        <f t="shared" si="28"/>
        <v>193</v>
      </c>
      <c r="E171" s="2">
        <f t="shared" si="26"/>
        <v>193</v>
      </c>
      <c r="F171" s="2">
        <v>6.73</v>
      </c>
      <c r="G171" s="95">
        <f>F171*E171</f>
        <v>1298.8900000000001</v>
      </c>
    </row>
    <row r="172" spans="1:10" ht="18.75" x14ac:dyDescent="0.3">
      <c r="A172" s="136">
        <v>157</v>
      </c>
      <c r="B172" s="69">
        <v>20842</v>
      </c>
      <c r="C172" s="69">
        <v>20842</v>
      </c>
      <c r="D172" s="1">
        <f t="shared" si="28"/>
        <v>0</v>
      </c>
      <c r="E172" s="2">
        <f t="shared" si="26"/>
        <v>0</v>
      </c>
      <c r="F172" s="2">
        <v>6.73</v>
      </c>
      <c r="G172" s="95">
        <v>0</v>
      </c>
    </row>
    <row r="173" spans="1:10" ht="18.75" x14ac:dyDescent="0.3">
      <c r="A173" s="135" t="s">
        <v>45</v>
      </c>
      <c r="B173" s="69">
        <v>994</v>
      </c>
      <c r="C173" s="69">
        <v>1009</v>
      </c>
      <c r="D173" s="1">
        <f t="shared" si="28"/>
        <v>15</v>
      </c>
      <c r="E173" s="2">
        <f t="shared" si="26"/>
        <v>15</v>
      </c>
      <c r="F173" s="2">
        <v>4.71</v>
      </c>
      <c r="G173" s="100">
        <f t="shared" ref="G173:G241" si="29">F173*E173</f>
        <v>70.650000000000006</v>
      </c>
    </row>
    <row r="174" spans="1:10" ht="19.5" thickBot="1" x14ac:dyDescent="0.35">
      <c r="A174" s="136">
        <v>159</v>
      </c>
      <c r="B174" s="69">
        <v>337</v>
      </c>
      <c r="C174" s="69">
        <v>337</v>
      </c>
      <c r="D174" s="1">
        <f t="shared" si="28"/>
        <v>0</v>
      </c>
      <c r="E174" s="2">
        <f t="shared" si="26"/>
        <v>0</v>
      </c>
      <c r="F174" s="2">
        <v>6.73</v>
      </c>
      <c r="G174" s="95">
        <f t="shared" si="29"/>
        <v>0</v>
      </c>
    </row>
    <row r="175" spans="1:10" ht="18.75" x14ac:dyDescent="0.3">
      <c r="A175" s="136">
        <v>160</v>
      </c>
      <c r="B175" s="69">
        <v>3093</v>
      </c>
      <c r="C175" s="69">
        <v>3171</v>
      </c>
      <c r="D175" s="211">
        <f t="shared" si="28"/>
        <v>78</v>
      </c>
      <c r="E175" s="2">
        <f t="shared" si="26"/>
        <v>78</v>
      </c>
      <c r="F175" s="2">
        <v>6.73</v>
      </c>
      <c r="G175" s="95">
        <f t="shared" si="29"/>
        <v>524.94000000000005</v>
      </c>
    </row>
    <row r="176" spans="1:10" ht="18.75" x14ac:dyDescent="0.3">
      <c r="A176" s="136">
        <v>161</v>
      </c>
      <c r="B176" s="69">
        <v>42043</v>
      </c>
      <c r="C176" s="69">
        <v>42591</v>
      </c>
      <c r="D176" s="1">
        <f t="shared" si="28"/>
        <v>548</v>
      </c>
      <c r="E176" s="2">
        <f t="shared" si="26"/>
        <v>548</v>
      </c>
      <c r="F176" s="3">
        <v>6.73</v>
      </c>
      <c r="G176" s="95">
        <f t="shared" si="29"/>
        <v>3688.0400000000004</v>
      </c>
    </row>
    <row r="177" spans="1:8" ht="18.75" x14ac:dyDescent="0.3">
      <c r="A177" s="136">
        <v>162</v>
      </c>
      <c r="B177" s="69">
        <v>0</v>
      </c>
      <c r="C177" s="69">
        <v>0</v>
      </c>
      <c r="D177" s="1">
        <f t="shared" si="28"/>
        <v>0</v>
      </c>
      <c r="E177" s="2">
        <f t="shared" si="26"/>
        <v>0</v>
      </c>
      <c r="F177" s="3">
        <v>6.73</v>
      </c>
      <c r="G177" s="95">
        <f t="shared" si="29"/>
        <v>0</v>
      </c>
    </row>
    <row r="178" spans="1:8" ht="18.75" x14ac:dyDescent="0.3">
      <c r="A178" s="136">
        <v>163</v>
      </c>
      <c r="B178" s="69">
        <v>6212</v>
      </c>
      <c r="C178" s="69">
        <v>6490</v>
      </c>
      <c r="D178" s="1">
        <f t="shared" si="28"/>
        <v>278</v>
      </c>
      <c r="E178" s="2">
        <f t="shared" si="26"/>
        <v>278</v>
      </c>
      <c r="F178" s="1">
        <v>6.73</v>
      </c>
      <c r="G178" s="101">
        <f t="shared" si="29"/>
        <v>1870.94</v>
      </c>
    </row>
    <row r="179" spans="1:8" ht="18.75" x14ac:dyDescent="0.3">
      <c r="A179" s="136">
        <v>165</v>
      </c>
      <c r="B179" s="69">
        <v>5318</v>
      </c>
      <c r="C179" s="69">
        <v>5404</v>
      </c>
      <c r="D179" s="1">
        <f t="shared" si="28"/>
        <v>86</v>
      </c>
      <c r="E179" s="2">
        <f t="shared" si="26"/>
        <v>86</v>
      </c>
      <c r="F179" s="3">
        <v>6.73</v>
      </c>
      <c r="G179" s="95">
        <f t="shared" si="29"/>
        <v>578.78000000000009</v>
      </c>
    </row>
    <row r="180" spans="1:8" ht="18.75" x14ac:dyDescent="0.3">
      <c r="A180" s="136">
        <v>166</v>
      </c>
      <c r="B180" s="69">
        <v>624</v>
      </c>
      <c r="C180" s="69">
        <v>626</v>
      </c>
      <c r="D180" s="1">
        <f t="shared" si="28"/>
        <v>2</v>
      </c>
      <c r="E180" s="2">
        <f t="shared" si="26"/>
        <v>2</v>
      </c>
      <c r="F180" s="3">
        <v>6.73</v>
      </c>
      <c r="G180" s="95">
        <f t="shared" si="29"/>
        <v>13.46</v>
      </c>
    </row>
    <row r="181" spans="1:8" ht="18.75" x14ac:dyDescent="0.3">
      <c r="A181" s="136">
        <v>167</v>
      </c>
      <c r="B181" s="74">
        <v>7017</v>
      </c>
      <c r="C181" s="74">
        <v>7017</v>
      </c>
      <c r="D181" s="211">
        <f t="shared" si="28"/>
        <v>0</v>
      </c>
      <c r="E181" s="43">
        <f t="shared" si="26"/>
        <v>0</v>
      </c>
      <c r="F181" s="47">
        <v>6.73</v>
      </c>
      <c r="G181" s="100">
        <f t="shared" si="29"/>
        <v>0</v>
      </c>
    </row>
    <row r="182" spans="1:8" ht="18.75" x14ac:dyDescent="0.3">
      <c r="A182" s="136" t="s">
        <v>2</v>
      </c>
      <c r="B182" s="74">
        <v>0</v>
      </c>
      <c r="C182" s="74">
        <v>0</v>
      </c>
      <c r="D182" s="211">
        <f t="shared" si="28"/>
        <v>0</v>
      </c>
      <c r="E182" s="43">
        <f t="shared" si="26"/>
        <v>0</v>
      </c>
      <c r="F182" s="47">
        <v>6.73</v>
      </c>
      <c r="G182" s="100">
        <f t="shared" si="29"/>
        <v>0</v>
      </c>
    </row>
    <row r="183" spans="1:8" ht="18.75" x14ac:dyDescent="0.3">
      <c r="A183" s="136">
        <v>168</v>
      </c>
      <c r="B183" s="69">
        <v>8221</v>
      </c>
      <c r="C183" s="69">
        <v>8675</v>
      </c>
      <c r="D183" s="1">
        <f t="shared" si="28"/>
        <v>454</v>
      </c>
      <c r="E183" s="2">
        <f t="shared" si="26"/>
        <v>454</v>
      </c>
      <c r="F183" s="3">
        <v>6.73</v>
      </c>
      <c r="G183" s="95">
        <f t="shared" si="29"/>
        <v>3055.42</v>
      </c>
    </row>
    <row r="184" spans="1:8" ht="18.75" x14ac:dyDescent="0.3">
      <c r="A184" s="136">
        <v>169</v>
      </c>
      <c r="B184" s="69">
        <v>5504</v>
      </c>
      <c r="C184" s="69">
        <v>5530</v>
      </c>
      <c r="D184" s="1">
        <f t="shared" si="28"/>
        <v>26</v>
      </c>
      <c r="E184" s="2">
        <f t="shared" si="26"/>
        <v>26</v>
      </c>
      <c r="F184" s="3">
        <v>6.73</v>
      </c>
      <c r="G184" s="95">
        <f t="shared" si="29"/>
        <v>174.98000000000002</v>
      </c>
    </row>
    <row r="185" spans="1:8" ht="18.75" x14ac:dyDescent="0.3">
      <c r="A185" s="136">
        <v>170</v>
      </c>
      <c r="B185" s="69">
        <v>15365</v>
      </c>
      <c r="C185" s="69">
        <v>15420</v>
      </c>
      <c r="D185" s="1">
        <f t="shared" si="28"/>
        <v>55</v>
      </c>
      <c r="E185" s="2">
        <f t="shared" si="26"/>
        <v>55</v>
      </c>
      <c r="F185" s="3">
        <v>6.73</v>
      </c>
      <c r="G185" s="95">
        <f t="shared" si="29"/>
        <v>370.15000000000003</v>
      </c>
    </row>
    <row r="186" spans="1:8" ht="18.75" x14ac:dyDescent="0.3">
      <c r="A186" s="136">
        <v>171</v>
      </c>
      <c r="B186" s="69">
        <v>1517</v>
      </c>
      <c r="C186" s="69">
        <v>1518</v>
      </c>
      <c r="D186" s="1">
        <f t="shared" si="28"/>
        <v>1</v>
      </c>
      <c r="E186" s="2">
        <f t="shared" si="26"/>
        <v>1</v>
      </c>
      <c r="F186" s="3">
        <v>6.73</v>
      </c>
      <c r="G186" s="95">
        <f t="shared" si="29"/>
        <v>6.73</v>
      </c>
    </row>
    <row r="187" spans="1:8" ht="18.75" x14ac:dyDescent="0.3">
      <c r="A187" s="135">
        <v>172</v>
      </c>
      <c r="B187" s="78">
        <v>99</v>
      </c>
      <c r="C187" s="78">
        <v>99</v>
      </c>
      <c r="D187" s="16">
        <f t="shared" si="28"/>
        <v>0</v>
      </c>
      <c r="E187" s="32">
        <f t="shared" si="26"/>
        <v>0</v>
      </c>
      <c r="F187" s="10">
        <v>6.73</v>
      </c>
      <c r="G187" s="96">
        <f t="shared" si="29"/>
        <v>0</v>
      </c>
    </row>
    <row r="188" spans="1:8" ht="19.5" thickBot="1" x14ac:dyDescent="0.35">
      <c r="A188" s="206">
        <v>173</v>
      </c>
      <c r="B188" s="84">
        <v>520</v>
      </c>
      <c r="C188" s="84">
        <v>522</v>
      </c>
      <c r="D188" s="216">
        <f t="shared" si="28"/>
        <v>2</v>
      </c>
      <c r="E188" s="217">
        <f t="shared" si="26"/>
        <v>2</v>
      </c>
      <c r="F188" s="116">
        <v>6.73</v>
      </c>
      <c r="G188" s="236">
        <f t="shared" ref="G188" si="30">F188*E188</f>
        <v>13.46</v>
      </c>
      <c r="H188" s="235"/>
    </row>
    <row r="189" spans="1:8" ht="18.75" x14ac:dyDescent="0.3">
      <c r="A189" s="148">
        <v>174</v>
      </c>
      <c r="B189" s="83">
        <v>425</v>
      </c>
      <c r="C189" s="83">
        <v>425</v>
      </c>
      <c r="D189" s="12">
        <f t="shared" si="28"/>
        <v>0</v>
      </c>
      <c r="E189" s="37">
        <f t="shared" si="26"/>
        <v>0</v>
      </c>
      <c r="F189" s="111">
        <v>6.73</v>
      </c>
      <c r="G189" s="94">
        <f t="shared" si="29"/>
        <v>0</v>
      </c>
    </row>
    <row r="190" spans="1:8" ht="18.75" x14ac:dyDescent="0.3">
      <c r="A190" s="136">
        <v>175</v>
      </c>
      <c r="B190" s="69">
        <v>4145</v>
      </c>
      <c r="C190" s="69">
        <v>4194</v>
      </c>
      <c r="D190" s="1">
        <f t="shared" si="28"/>
        <v>49</v>
      </c>
      <c r="E190" s="2">
        <f t="shared" si="26"/>
        <v>49</v>
      </c>
      <c r="F190" s="3">
        <v>6.73</v>
      </c>
      <c r="G190" s="95">
        <f t="shared" si="29"/>
        <v>329.77000000000004</v>
      </c>
    </row>
    <row r="191" spans="1:8" ht="18.75" x14ac:dyDescent="0.3">
      <c r="A191" s="136">
        <v>176</v>
      </c>
      <c r="B191" s="69">
        <v>503</v>
      </c>
      <c r="C191" s="69">
        <v>505</v>
      </c>
      <c r="D191" s="1">
        <f t="shared" si="28"/>
        <v>2</v>
      </c>
      <c r="E191" s="2">
        <f t="shared" si="26"/>
        <v>2</v>
      </c>
      <c r="F191" s="3">
        <v>6.73</v>
      </c>
      <c r="G191" s="95">
        <f t="shared" si="29"/>
        <v>13.46</v>
      </c>
    </row>
    <row r="192" spans="1:8" ht="18.75" x14ac:dyDescent="0.3">
      <c r="A192" s="136">
        <v>177</v>
      </c>
      <c r="B192" s="69">
        <v>21</v>
      </c>
      <c r="C192" s="69">
        <v>21</v>
      </c>
      <c r="D192" s="1">
        <f t="shared" si="28"/>
        <v>0</v>
      </c>
      <c r="E192" s="2">
        <f t="shared" si="26"/>
        <v>0</v>
      </c>
      <c r="F192" s="3">
        <v>6.73</v>
      </c>
      <c r="G192" s="95">
        <f t="shared" si="29"/>
        <v>0</v>
      </c>
    </row>
    <row r="193" spans="1:10" ht="18.75" x14ac:dyDescent="0.3">
      <c r="A193" s="136" t="s">
        <v>46</v>
      </c>
      <c r="B193" s="69">
        <v>17363</v>
      </c>
      <c r="C193" s="69">
        <v>17721</v>
      </c>
      <c r="D193" s="1">
        <f t="shared" si="28"/>
        <v>358</v>
      </c>
      <c r="E193" s="2">
        <f t="shared" si="26"/>
        <v>358</v>
      </c>
      <c r="F193" s="2">
        <v>4.71</v>
      </c>
      <c r="G193" s="95">
        <f t="shared" si="29"/>
        <v>1686.18</v>
      </c>
    </row>
    <row r="194" spans="1:10" ht="18.75" x14ac:dyDescent="0.3">
      <c r="A194" s="136">
        <v>179</v>
      </c>
      <c r="B194" s="69">
        <v>0</v>
      </c>
      <c r="C194" s="69">
        <v>0</v>
      </c>
      <c r="D194" s="1">
        <f t="shared" si="28"/>
        <v>0</v>
      </c>
      <c r="E194" s="2">
        <f t="shared" si="26"/>
        <v>0</v>
      </c>
      <c r="F194" s="3">
        <v>6.73</v>
      </c>
      <c r="G194" s="95">
        <f t="shared" si="29"/>
        <v>0</v>
      </c>
    </row>
    <row r="195" spans="1:10" ht="18.75" x14ac:dyDescent="0.3">
      <c r="A195" s="136">
        <v>180</v>
      </c>
      <c r="B195" s="69">
        <v>2227</v>
      </c>
      <c r="C195" s="69">
        <v>2227</v>
      </c>
      <c r="D195" s="1">
        <f t="shared" si="28"/>
        <v>0</v>
      </c>
      <c r="E195" s="2">
        <f t="shared" si="26"/>
        <v>0</v>
      </c>
      <c r="F195" s="3">
        <v>6.73</v>
      </c>
      <c r="G195" s="95">
        <f t="shared" si="29"/>
        <v>0</v>
      </c>
    </row>
    <row r="196" spans="1:10" ht="19.5" thickBot="1" x14ac:dyDescent="0.35">
      <c r="A196" s="136">
        <v>181</v>
      </c>
      <c r="B196" s="69">
        <v>9252</v>
      </c>
      <c r="C196" s="69">
        <v>9252</v>
      </c>
      <c r="D196" s="16">
        <f t="shared" si="28"/>
        <v>0</v>
      </c>
      <c r="E196" s="32">
        <f t="shared" si="26"/>
        <v>0</v>
      </c>
      <c r="F196" s="10">
        <v>6.73</v>
      </c>
      <c r="G196" s="96">
        <f t="shared" si="29"/>
        <v>0</v>
      </c>
    </row>
    <row r="197" spans="1:10" s="56" customFormat="1" ht="19.5" thickBot="1" x14ac:dyDescent="0.35">
      <c r="A197" s="174"/>
      <c r="B197" s="124"/>
      <c r="C197" s="190"/>
      <c r="D197" s="213" t="s">
        <v>144</v>
      </c>
      <c r="E197" s="187">
        <f>SUM(E170:E196)</f>
        <v>2684</v>
      </c>
      <c r="F197" s="191"/>
      <c r="G197" s="188">
        <f>SUM(G170:G196)</f>
        <v>17309.859999999997</v>
      </c>
      <c r="H197" s="25"/>
      <c r="J197" s="57"/>
    </row>
    <row r="198" spans="1:10" ht="19.5" thickBot="1" x14ac:dyDescent="0.35">
      <c r="A198" s="136"/>
      <c r="B198" s="69"/>
      <c r="C198" s="69"/>
      <c r="D198" s="12"/>
      <c r="E198" s="37"/>
      <c r="F198" s="111"/>
      <c r="G198" s="94"/>
    </row>
    <row r="199" spans="1:10" ht="19.5" thickBot="1" x14ac:dyDescent="0.35">
      <c r="A199" s="136"/>
      <c r="B199" s="69"/>
      <c r="C199" s="78"/>
      <c r="D199" s="16"/>
      <c r="E199" s="32"/>
      <c r="F199" s="3"/>
      <c r="G199" s="95"/>
    </row>
    <row r="200" spans="1:10" ht="19.5" thickBot="1" x14ac:dyDescent="0.3">
      <c r="A200" s="136"/>
      <c r="B200" s="183"/>
      <c r="C200" s="269" t="s">
        <v>151</v>
      </c>
      <c r="D200" s="270"/>
      <c r="E200" s="271"/>
      <c r="F200" s="184"/>
      <c r="G200" s="95"/>
    </row>
    <row r="201" spans="1:10" ht="18.75" x14ac:dyDescent="0.3">
      <c r="A201" s="136">
        <v>182</v>
      </c>
      <c r="B201" s="83">
        <v>2504</v>
      </c>
      <c r="C201" s="83">
        <v>2581</v>
      </c>
      <c r="D201" s="12">
        <f t="shared" si="28"/>
        <v>77</v>
      </c>
      <c r="E201" s="37">
        <f t="shared" si="26"/>
        <v>77</v>
      </c>
      <c r="F201" s="3">
        <v>6.73</v>
      </c>
      <c r="G201" s="95">
        <f t="shared" si="29"/>
        <v>518.21</v>
      </c>
    </row>
    <row r="202" spans="1:10" ht="19.5" thickBot="1" x14ac:dyDescent="0.35">
      <c r="A202" s="147">
        <v>183</v>
      </c>
      <c r="B202" s="78">
        <v>97</v>
      </c>
      <c r="C202" s="78">
        <v>97</v>
      </c>
      <c r="D202" s="16">
        <f t="shared" si="28"/>
        <v>0</v>
      </c>
      <c r="E202" s="32">
        <f t="shared" si="26"/>
        <v>0</v>
      </c>
      <c r="F202" s="10">
        <v>6.73</v>
      </c>
      <c r="G202" s="96">
        <f t="shared" si="29"/>
        <v>0</v>
      </c>
    </row>
    <row r="203" spans="1:10" ht="18.75" x14ac:dyDescent="0.3">
      <c r="A203" s="248">
        <v>184</v>
      </c>
      <c r="B203" s="79">
        <v>5819</v>
      </c>
      <c r="C203" s="79">
        <v>5820</v>
      </c>
      <c r="D203" s="6">
        <f t="shared" si="28"/>
        <v>1</v>
      </c>
      <c r="E203" s="41">
        <f t="shared" si="26"/>
        <v>1</v>
      </c>
      <c r="F203" s="157">
        <v>8.2100000000000009</v>
      </c>
      <c r="G203" s="158">
        <f t="shared" si="29"/>
        <v>8.2100000000000009</v>
      </c>
      <c r="H203" s="246">
        <f>G203+G204</f>
        <v>11.450000000000001</v>
      </c>
    </row>
    <row r="204" spans="1:10" ht="19.5" thickBot="1" x14ac:dyDescent="0.35">
      <c r="A204" s="249"/>
      <c r="B204" s="82">
        <v>1984</v>
      </c>
      <c r="C204" s="82">
        <v>1985</v>
      </c>
      <c r="D204" s="23">
        <f t="shared" si="28"/>
        <v>1</v>
      </c>
      <c r="E204" s="42">
        <f t="shared" si="26"/>
        <v>1</v>
      </c>
      <c r="F204" s="55">
        <v>3.24</v>
      </c>
      <c r="G204" s="159">
        <f t="shared" si="29"/>
        <v>3.24</v>
      </c>
      <c r="H204" s="247"/>
    </row>
    <row r="205" spans="1:10" ht="18.75" x14ac:dyDescent="0.3">
      <c r="A205" s="148" t="s">
        <v>47</v>
      </c>
      <c r="B205" s="83">
        <v>9001</v>
      </c>
      <c r="C205" s="83">
        <v>9003</v>
      </c>
      <c r="D205" s="12">
        <f t="shared" si="28"/>
        <v>2</v>
      </c>
      <c r="E205" s="37">
        <f t="shared" si="26"/>
        <v>2</v>
      </c>
      <c r="F205" s="111">
        <v>4.71</v>
      </c>
      <c r="G205" s="94">
        <f t="shared" si="29"/>
        <v>9.42</v>
      </c>
    </row>
    <row r="206" spans="1:10" ht="18.75" x14ac:dyDescent="0.3">
      <c r="A206" s="136">
        <v>186</v>
      </c>
      <c r="B206" s="69">
        <v>9173</v>
      </c>
      <c r="C206" s="69">
        <v>9303</v>
      </c>
      <c r="D206" s="1">
        <f t="shared" si="28"/>
        <v>130</v>
      </c>
      <c r="E206" s="2">
        <f t="shared" si="26"/>
        <v>130</v>
      </c>
      <c r="F206" s="3">
        <v>6.73</v>
      </c>
      <c r="G206" s="95">
        <f t="shared" si="29"/>
        <v>874.90000000000009</v>
      </c>
    </row>
    <row r="207" spans="1:10" ht="18.75" x14ac:dyDescent="0.3">
      <c r="A207" s="136">
        <v>187</v>
      </c>
      <c r="B207" s="69">
        <v>36</v>
      </c>
      <c r="C207" s="69">
        <v>36</v>
      </c>
      <c r="D207" s="1">
        <f t="shared" si="28"/>
        <v>0</v>
      </c>
      <c r="E207" s="2">
        <f t="shared" si="26"/>
        <v>0</v>
      </c>
      <c r="F207" s="3">
        <v>6.73</v>
      </c>
      <c r="G207" s="95">
        <f t="shared" si="29"/>
        <v>0</v>
      </c>
    </row>
    <row r="208" spans="1:10" ht="18.75" x14ac:dyDescent="0.3">
      <c r="A208" s="136">
        <v>188</v>
      </c>
      <c r="B208" s="69">
        <v>11318</v>
      </c>
      <c r="C208" s="69">
        <v>11318</v>
      </c>
      <c r="D208" s="1">
        <f t="shared" si="28"/>
        <v>0</v>
      </c>
      <c r="E208" s="2">
        <f t="shared" si="26"/>
        <v>0</v>
      </c>
      <c r="F208" s="3">
        <v>6.73</v>
      </c>
      <c r="G208" s="95">
        <f t="shared" si="29"/>
        <v>0</v>
      </c>
    </row>
    <row r="209" spans="1:15" ht="18.75" x14ac:dyDescent="0.3">
      <c r="A209" s="136" t="s">
        <v>48</v>
      </c>
      <c r="B209" s="69">
        <v>10221</v>
      </c>
      <c r="C209" s="69">
        <v>10250</v>
      </c>
      <c r="D209" s="1">
        <f t="shared" si="28"/>
        <v>29</v>
      </c>
      <c r="E209" s="2">
        <f t="shared" si="26"/>
        <v>29</v>
      </c>
      <c r="F209" s="2">
        <v>4.71</v>
      </c>
      <c r="G209" s="95">
        <f t="shared" si="29"/>
        <v>136.59</v>
      </c>
    </row>
    <row r="210" spans="1:15" ht="18.75" x14ac:dyDescent="0.3">
      <c r="A210" s="136">
        <v>191</v>
      </c>
      <c r="B210" s="69">
        <v>11471</v>
      </c>
      <c r="C210" s="69">
        <v>11579</v>
      </c>
      <c r="D210" s="1">
        <f t="shared" si="28"/>
        <v>108</v>
      </c>
      <c r="E210" s="2">
        <f t="shared" si="26"/>
        <v>108</v>
      </c>
      <c r="F210" s="3">
        <v>6.73</v>
      </c>
      <c r="G210" s="95">
        <f t="shared" si="29"/>
        <v>726.84</v>
      </c>
    </row>
    <row r="211" spans="1:15" ht="18.75" x14ac:dyDescent="0.3">
      <c r="A211" s="136" t="s">
        <v>49</v>
      </c>
      <c r="B211" s="69">
        <v>5045</v>
      </c>
      <c r="C211" s="69">
        <v>5075</v>
      </c>
      <c r="D211" s="1">
        <f t="shared" si="28"/>
        <v>30</v>
      </c>
      <c r="E211" s="2">
        <f t="shared" si="26"/>
        <v>30</v>
      </c>
      <c r="F211" s="2">
        <v>4.71</v>
      </c>
      <c r="G211" s="95">
        <f t="shared" si="29"/>
        <v>141.30000000000001</v>
      </c>
    </row>
    <row r="212" spans="1:15" ht="18.75" x14ac:dyDescent="0.3">
      <c r="A212" s="136" t="s">
        <v>50</v>
      </c>
      <c r="B212" s="69">
        <v>12947</v>
      </c>
      <c r="C212" s="69">
        <v>12978</v>
      </c>
      <c r="D212" s="1">
        <f t="shared" si="28"/>
        <v>31</v>
      </c>
      <c r="E212" s="2">
        <f t="shared" si="26"/>
        <v>31</v>
      </c>
      <c r="F212" s="3">
        <v>4.71</v>
      </c>
      <c r="G212" s="95">
        <f t="shared" si="29"/>
        <v>146.01</v>
      </c>
    </row>
    <row r="213" spans="1:15" ht="19.5" thickBot="1" x14ac:dyDescent="0.35">
      <c r="A213" s="15" t="s">
        <v>51</v>
      </c>
      <c r="B213" s="78">
        <v>7942</v>
      </c>
      <c r="C213" s="78">
        <v>7961</v>
      </c>
      <c r="D213" s="16">
        <f t="shared" si="28"/>
        <v>19</v>
      </c>
      <c r="E213" s="32">
        <f t="shared" si="26"/>
        <v>19</v>
      </c>
      <c r="F213" s="10">
        <v>4.71</v>
      </c>
      <c r="G213" s="96">
        <f t="shared" si="29"/>
        <v>89.49</v>
      </c>
    </row>
    <row r="214" spans="1:15" ht="18.75" x14ac:dyDescent="0.3">
      <c r="A214" s="256">
        <v>195</v>
      </c>
      <c r="B214" s="114">
        <v>3637</v>
      </c>
      <c r="C214" s="114">
        <v>3638</v>
      </c>
      <c r="D214" s="221">
        <f t="shared" si="28"/>
        <v>1</v>
      </c>
      <c r="E214" s="222">
        <f t="shared" si="26"/>
        <v>1</v>
      </c>
      <c r="F214" s="115">
        <v>6.73</v>
      </c>
      <c r="G214" s="145">
        <f t="shared" si="29"/>
        <v>6.73</v>
      </c>
      <c r="H214" s="262">
        <f>G214+G215</f>
        <v>6.73</v>
      </c>
    </row>
    <row r="215" spans="1:15" ht="19.5" thickBot="1" x14ac:dyDescent="0.35">
      <c r="A215" s="257"/>
      <c r="B215" s="84">
        <v>2639</v>
      </c>
      <c r="C215" s="84">
        <v>2639</v>
      </c>
      <c r="D215" s="216">
        <f t="shared" si="28"/>
        <v>0</v>
      </c>
      <c r="E215" s="217">
        <f t="shared" si="26"/>
        <v>0</v>
      </c>
      <c r="F215" s="116">
        <v>6.73</v>
      </c>
      <c r="G215" s="146">
        <f t="shared" si="29"/>
        <v>0</v>
      </c>
      <c r="H215" s="263"/>
    </row>
    <row r="216" spans="1:15" ht="18.75" x14ac:dyDescent="0.3">
      <c r="A216" s="138" t="s">
        <v>52</v>
      </c>
      <c r="B216" s="83">
        <v>11015</v>
      </c>
      <c r="C216" s="83">
        <v>11024</v>
      </c>
      <c r="D216" s="12">
        <f t="shared" ref="D216:D241" si="31">C216-B216</f>
        <v>9</v>
      </c>
      <c r="E216" s="37">
        <f t="shared" si="26"/>
        <v>9</v>
      </c>
      <c r="F216" s="37">
        <v>4.71</v>
      </c>
      <c r="G216" s="94">
        <f t="shared" si="29"/>
        <v>42.39</v>
      </c>
    </row>
    <row r="217" spans="1:15" ht="18.75" x14ac:dyDescent="0.3">
      <c r="A217" s="136" t="s">
        <v>53</v>
      </c>
      <c r="B217" s="69">
        <v>24486</v>
      </c>
      <c r="C217" s="69">
        <v>24599</v>
      </c>
      <c r="D217" s="1">
        <f t="shared" si="31"/>
        <v>113</v>
      </c>
      <c r="E217" s="2">
        <f t="shared" si="26"/>
        <v>113</v>
      </c>
      <c r="F217" s="3">
        <v>4.71</v>
      </c>
      <c r="G217" s="95">
        <f t="shared" si="29"/>
        <v>532.23</v>
      </c>
    </row>
    <row r="218" spans="1:15" ht="18.75" x14ac:dyDescent="0.3">
      <c r="A218" s="136" t="s">
        <v>54</v>
      </c>
      <c r="B218" s="69">
        <v>12185</v>
      </c>
      <c r="C218" s="69">
        <v>12294</v>
      </c>
      <c r="D218" s="1">
        <f t="shared" si="31"/>
        <v>109</v>
      </c>
      <c r="E218" s="2">
        <f t="shared" si="26"/>
        <v>109</v>
      </c>
      <c r="F218" s="3">
        <v>4.71</v>
      </c>
      <c r="G218" s="95">
        <f t="shared" si="29"/>
        <v>513.39</v>
      </c>
    </row>
    <row r="219" spans="1:15" ht="18.75" x14ac:dyDescent="0.3">
      <c r="A219" s="136">
        <v>200</v>
      </c>
      <c r="B219" s="69">
        <v>2922</v>
      </c>
      <c r="C219" s="69">
        <v>2960</v>
      </c>
      <c r="D219" s="1">
        <f t="shared" si="31"/>
        <v>38</v>
      </c>
      <c r="E219" s="2">
        <f t="shared" si="26"/>
        <v>38</v>
      </c>
      <c r="F219" s="3">
        <v>6.73</v>
      </c>
      <c r="G219" s="95">
        <f t="shared" si="29"/>
        <v>255.74</v>
      </c>
    </row>
    <row r="220" spans="1:15" ht="18.75" x14ac:dyDescent="0.3">
      <c r="A220" s="136">
        <v>201</v>
      </c>
      <c r="B220" s="62" t="s">
        <v>91</v>
      </c>
      <c r="C220" s="62" t="s">
        <v>178</v>
      </c>
      <c r="D220" s="1">
        <f t="shared" si="31"/>
        <v>299</v>
      </c>
      <c r="E220" s="2">
        <f t="shared" si="26"/>
        <v>299</v>
      </c>
      <c r="F220" s="3">
        <v>6.73</v>
      </c>
      <c r="G220" s="95">
        <f t="shared" si="29"/>
        <v>2012.2700000000002</v>
      </c>
    </row>
    <row r="221" spans="1:15" ht="18.75" x14ac:dyDescent="0.3">
      <c r="A221" s="136">
        <v>202</v>
      </c>
      <c r="B221" s="62" t="s">
        <v>92</v>
      </c>
      <c r="C221" s="62" t="s">
        <v>92</v>
      </c>
      <c r="D221" s="1">
        <f t="shared" si="31"/>
        <v>0</v>
      </c>
      <c r="E221" s="2">
        <f t="shared" si="26"/>
        <v>0</v>
      </c>
      <c r="F221" s="3">
        <v>6.73</v>
      </c>
      <c r="G221" s="95">
        <f t="shared" si="29"/>
        <v>0</v>
      </c>
    </row>
    <row r="222" spans="1:15" s="36" customFormat="1" ht="18.75" x14ac:dyDescent="0.3">
      <c r="A222" s="136" t="s">
        <v>55</v>
      </c>
      <c r="B222" s="62" t="s">
        <v>93</v>
      </c>
      <c r="C222" s="62" t="s">
        <v>198</v>
      </c>
      <c r="D222" s="1">
        <f t="shared" si="31"/>
        <v>49</v>
      </c>
      <c r="E222" s="2">
        <f t="shared" si="26"/>
        <v>49</v>
      </c>
      <c r="F222" s="3">
        <v>4.71</v>
      </c>
      <c r="G222" s="95">
        <f t="shared" si="29"/>
        <v>230.79</v>
      </c>
      <c r="H222" s="7"/>
      <c r="I222" s="7"/>
      <c r="J222" s="8"/>
      <c r="K222" s="7"/>
      <c r="L222" s="7"/>
      <c r="M222" s="7"/>
      <c r="N222" s="7"/>
      <c r="O222" s="7"/>
    </row>
    <row r="223" spans="1:15" ht="18.75" x14ac:dyDescent="0.3">
      <c r="A223" s="136">
        <v>204</v>
      </c>
      <c r="B223" s="62" t="s">
        <v>94</v>
      </c>
      <c r="C223" s="62" t="s">
        <v>199</v>
      </c>
      <c r="D223" s="1">
        <f t="shared" si="31"/>
        <v>78</v>
      </c>
      <c r="E223" s="2">
        <f t="shared" ref="E223:E243" si="32">D223</f>
        <v>78</v>
      </c>
      <c r="F223" s="3">
        <v>6.73</v>
      </c>
      <c r="G223" s="95">
        <f t="shared" si="29"/>
        <v>524.94000000000005</v>
      </c>
    </row>
    <row r="224" spans="1:15" ht="18.75" x14ac:dyDescent="0.3">
      <c r="A224" s="136" t="s">
        <v>142</v>
      </c>
      <c r="B224" s="62" t="s">
        <v>95</v>
      </c>
      <c r="C224" s="62" t="s">
        <v>197</v>
      </c>
      <c r="D224" s="1">
        <f t="shared" si="31"/>
        <v>438</v>
      </c>
      <c r="E224" s="2">
        <f t="shared" si="32"/>
        <v>438</v>
      </c>
      <c r="F224" s="3">
        <v>4.71</v>
      </c>
      <c r="G224" s="95">
        <f t="shared" si="29"/>
        <v>2062.98</v>
      </c>
    </row>
    <row r="225" spans="1:10" ht="18.75" x14ac:dyDescent="0.3">
      <c r="A225" s="136">
        <v>206</v>
      </c>
      <c r="B225" s="62" t="s">
        <v>78</v>
      </c>
      <c r="C225" s="62" t="s">
        <v>78</v>
      </c>
      <c r="D225" s="1">
        <f t="shared" si="31"/>
        <v>0</v>
      </c>
      <c r="E225" s="2">
        <f t="shared" si="32"/>
        <v>0</v>
      </c>
      <c r="F225" s="3">
        <v>6.73</v>
      </c>
      <c r="G225" s="95">
        <f t="shared" si="29"/>
        <v>0</v>
      </c>
    </row>
    <row r="226" spans="1:10" ht="18.75" x14ac:dyDescent="0.3">
      <c r="A226" s="136">
        <v>207</v>
      </c>
      <c r="B226" s="62" t="s">
        <v>79</v>
      </c>
      <c r="C226" s="62" t="s">
        <v>79</v>
      </c>
      <c r="D226" s="1">
        <f t="shared" si="31"/>
        <v>0</v>
      </c>
      <c r="E226" s="2">
        <f t="shared" si="32"/>
        <v>0</v>
      </c>
      <c r="F226" s="3">
        <v>6.73</v>
      </c>
      <c r="G226" s="95">
        <f t="shared" si="29"/>
        <v>0</v>
      </c>
    </row>
    <row r="227" spans="1:10" ht="19.5" thickBot="1" x14ac:dyDescent="0.35">
      <c r="A227" s="136" t="s">
        <v>56</v>
      </c>
      <c r="B227" s="62" t="s">
        <v>96</v>
      </c>
      <c r="C227" s="62" t="s">
        <v>200</v>
      </c>
      <c r="D227" s="16">
        <f t="shared" si="31"/>
        <v>157</v>
      </c>
      <c r="E227" s="32">
        <f t="shared" si="32"/>
        <v>157</v>
      </c>
      <c r="F227" s="10">
        <v>4.71</v>
      </c>
      <c r="G227" s="96">
        <f t="shared" si="29"/>
        <v>739.47</v>
      </c>
    </row>
    <row r="228" spans="1:10" s="56" customFormat="1" ht="19.5" thickBot="1" x14ac:dyDescent="0.35">
      <c r="A228" s="174"/>
      <c r="B228" s="123"/>
      <c r="C228" s="192"/>
      <c r="D228" s="213" t="s">
        <v>144</v>
      </c>
      <c r="E228" s="187">
        <f>SUM(E201:E227)</f>
        <v>1719</v>
      </c>
      <c r="F228" s="191"/>
      <c r="G228" s="188">
        <f>SUM(G201:G227)</f>
        <v>9575.14</v>
      </c>
      <c r="H228" s="25"/>
      <c r="J228" s="57"/>
    </row>
    <row r="229" spans="1:10" ht="18.75" x14ac:dyDescent="0.3">
      <c r="A229" s="136"/>
      <c r="B229" s="62"/>
      <c r="C229" s="62"/>
      <c r="D229" s="12"/>
      <c r="E229" s="37"/>
      <c r="F229" s="111"/>
      <c r="G229" s="94"/>
    </row>
    <row r="230" spans="1:10" ht="19.5" thickBot="1" x14ac:dyDescent="0.35">
      <c r="A230" s="136"/>
      <c r="B230" s="62"/>
      <c r="C230" s="63"/>
      <c r="D230" s="16"/>
      <c r="E230" s="32"/>
      <c r="F230" s="3"/>
      <c r="G230" s="95"/>
    </row>
    <row r="231" spans="1:10" ht="19.5" thickBot="1" x14ac:dyDescent="0.3">
      <c r="A231" s="136"/>
      <c r="B231" s="77"/>
      <c r="C231" s="266" t="s">
        <v>152</v>
      </c>
      <c r="D231" s="267"/>
      <c r="E231" s="268"/>
      <c r="F231" s="184"/>
      <c r="G231" s="95"/>
    </row>
    <row r="232" spans="1:10" ht="18.75" x14ac:dyDescent="0.3">
      <c r="A232" s="136">
        <v>215</v>
      </c>
      <c r="B232" s="71" t="s">
        <v>97</v>
      </c>
      <c r="C232" s="71" t="s">
        <v>187</v>
      </c>
      <c r="D232" s="12">
        <f t="shared" si="31"/>
        <v>6</v>
      </c>
      <c r="E232" s="37">
        <f t="shared" si="32"/>
        <v>6</v>
      </c>
      <c r="F232" s="3">
        <v>6.73</v>
      </c>
      <c r="G232" s="95">
        <f t="shared" si="29"/>
        <v>40.380000000000003</v>
      </c>
    </row>
    <row r="233" spans="1:10" ht="18.75" x14ac:dyDescent="0.3">
      <c r="A233" s="136">
        <v>216</v>
      </c>
      <c r="B233" s="62" t="s">
        <v>98</v>
      </c>
      <c r="C233" s="62" t="s">
        <v>186</v>
      </c>
      <c r="D233" s="1">
        <f t="shared" si="31"/>
        <v>44</v>
      </c>
      <c r="E233" s="2">
        <f t="shared" si="32"/>
        <v>44</v>
      </c>
      <c r="F233" s="3">
        <v>6.73</v>
      </c>
      <c r="G233" s="95">
        <f t="shared" si="29"/>
        <v>296.12</v>
      </c>
    </row>
    <row r="234" spans="1:10" ht="18.75" x14ac:dyDescent="0.3">
      <c r="A234" s="136">
        <v>217</v>
      </c>
      <c r="B234" s="62" t="s">
        <v>99</v>
      </c>
      <c r="C234" s="62" t="s">
        <v>190</v>
      </c>
      <c r="D234" s="1">
        <f t="shared" si="31"/>
        <v>1173</v>
      </c>
      <c r="E234" s="2">
        <f t="shared" si="32"/>
        <v>1173</v>
      </c>
      <c r="F234" s="3">
        <v>6.73</v>
      </c>
      <c r="G234" s="95">
        <f t="shared" si="29"/>
        <v>7894.2900000000009</v>
      </c>
    </row>
    <row r="235" spans="1:10" ht="18.75" x14ac:dyDescent="0.3">
      <c r="A235" s="136">
        <v>218</v>
      </c>
      <c r="B235" s="62" t="s">
        <v>100</v>
      </c>
      <c r="C235" s="62" t="s">
        <v>100</v>
      </c>
      <c r="D235" s="1">
        <f t="shared" si="31"/>
        <v>0</v>
      </c>
      <c r="E235" s="2">
        <f t="shared" si="32"/>
        <v>0</v>
      </c>
      <c r="F235" s="3">
        <v>6.73</v>
      </c>
      <c r="G235" s="100">
        <f t="shared" si="29"/>
        <v>0</v>
      </c>
    </row>
    <row r="236" spans="1:10" ht="18.75" x14ac:dyDescent="0.3">
      <c r="A236" s="136">
        <v>219</v>
      </c>
      <c r="B236" s="62" t="s">
        <v>101</v>
      </c>
      <c r="C236" s="62" t="s">
        <v>101</v>
      </c>
      <c r="D236" s="1">
        <f t="shared" si="31"/>
        <v>0</v>
      </c>
      <c r="E236" s="2">
        <f t="shared" si="32"/>
        <v>0</v>
      </c>
      <c r="F236" s="3">
        <v>6.73</v>
      </c>
      <c r="G236" s="95">
        <f t="shared" si="29"/>
        <v>0</v>
      </c>
    </row>
    <row r="237" spans="1:10" ht="18.75" x14ac:dyDescent="0.3">
      <c r="A237" s="136" t="s">
        <v>57</v>
      </c>
      <c r="B237" s="62" t="s">
        <v>102</v>
      </c>
      <c r="C237" s="62" t="s">
        <v>185</v>
      </c>
      <c r="D237" s="1">
        <f t="shared" si="31"/>
        <v>47</v>
      </c>
      <c r="E237" s="2">
        <f t="shared" si="32"/>
        <v>47</v>
      </c>
      <c r="F237" s="3">
        <v>4.71</v>
      </c>
      <c r="G237" s="95">
        <f t="shared" si="29"/>
        <v>221.37</v>
      </c>
    </row>
    <row r="238" spans="1:10" ht="18.75" x14ac:dyDescent="0.3">
      <c r="A238" s="136" t="s">
        <v>58</v>
      </c>
      <c r="B238" s="62" t="s">
        <v>103</v>
      </c>
      <c r="C238" s="62" t="s">
        <v>188</v>
      </c>
      <c r="D238" s="1">
        <f t="shared" si="31"/>
        <v>182</v>
      </c>
      <c r="E238" s="2">
        <f t="shared" si="32"/>
        <v>182</v>
      </c>
      <c r="F238" s="3">
        <v>4.71</v>
      </c>
      <c r="G238" s="95">
        <f t="shared" si="29"/>
        <v>857.22</v>
      </c>
    </row>
    <row r="239" spans="1:10" ht="18.75" x14ac:dyDescent="0.3">
      <c r="A239" s="136" t="s">
        <v>59</v>
      </c>
      <c r="B239" s="62" t="s">
        <v>104</v>
      </c>
      <c r="C239" s="62" t="s">
        <v>189</v>
      </c>
      <c r="D239" s="1">
        <f t="shared" si="31"/>
        <v>32</v>
      </c>
      <c r="E239" s="2">
        <f t="shared" si="32"/>
        <v>32</v>
      </c>
      <c r="F239" s="3">
        <v>4.71</v>
      </c>
      <c r="G239" s="95">
        <f t="shared" si="29"/>
        <v>150.72</v>
      </c>
    </row>
    <row r="240" spans="1:10" ht="18.75" x14ac:dyDescent="0.3">
      <c r="A240" s="136" t="s">
        <v>60</v>
      </c>
      <c r="B240" s="62" t="s">
        <v>105</v>
      </c>
      <c r="C240" s="62" t="s">
        <v>191</v>
      </c>
      <c r="D240" s="1">
        <f t="shared" si="31"/>
        <v>76</v>
      </c>
      <c r="E240" s="2">
        <f t="shared" si="32"/>
        <v>76</v>
      </c>
      <c r="F240" s="3">
        <v>4.71</v>
      </c>
      <c r="G240" s="95">
        <f t="shared" si="29"/>
        <v>357.96</v>
      </c>
    </row>
    <row r="241" spans="1:11" ht="18.75" x14ac:dyDescent="0.3">
      <c r="A241" s="136" t="s">
        <v>61</v>
      </c>
      <c r="B241" s="75" t="s">
        <v>138</v>
      </c>
      <c r="C241" s="75" t="s">
        <v>192</v>
      </c>
      <c r="D241" s="223">
        <f t="shared" si="31"/>
        <v>25</v>
      </c>
      <c r="E241" s="224">
        <f t="shared" si="32"/>
        <v>25</v>
      </c>
      <c r="F241" s="58">
        <v>4.71</v>
      </c>
      <c r="G241" s="105">
        <f t="shared" si="29"/>
        <v>117.75</v>
      </c>
    </row>
    <row r="242" spans="1:11" ht="19.5" thickBot="1" x14ac:dyDescent="0.35">
      <c r="A242" s="201"/>
      <c r="B242" s="202"/>
      <c r="C242" s="202"/>
      <c r="D242" s="225"/>
      <c r="E242" s="226"/>
      <c r="F242" s="203"/>
      <c r="G242" s="204"/>
    </row>
    <row r="243" spans="1:11" ht="18.75" x14ac:dyDescent="0.25">
      <c r="A243" s="252">
        <v>209</v>
      </c>
      <c r="B243" s="114">
        <v>15240</v>
      </c>
      <c r="C243" s="114">
        <v>15240</v>
      </c>
      <c r="D243" s="227">
        <f>C243-B243</f>
        <v>0</v>
      </c>
      <c r="E243" s="228">
        <f t="shared" si="32"/>
        <v>0</v>
      </c>
      <c r="F243" s="160">
        <v>8.2100000000000009</v>
      </c>
      <c r="G243" s="161">
        <f>F243*E243</f>
        <v>0</v>
      </c>
      <c r="H243" s="250">
        <f>G243+G244</f>
        <v>0</v>
      </c>
      <c r="I243" s="254" t="s">
        <v>84</v>
      </c>
      <c r="J243" s="25"/>
      <c r="K243" s="24"/>
    </row>
    <row r="244" spans="1:11" ht="19.5" thickBot="1" x14ac:dyDescent="0.3">
      <c r="A244" s="253"/>
      <c r="B244" s="74"/>
      <c r="C244" s="74"/>
      <c r="D244" s="229"/>
      <c r="E244" s="230"/>
      <c r="F244" s="163">
        <v>3.24</v>
      </c>
      <c r="G244" s="164">
        <f>F244*E244</f>
        <v>0</v>
      </c>
      <c r="H244" s="251"/>
      <c r="I244" s="255"/>
      <c r="J244" s="7"/>
    </row>
    <row r="245" spans="1:11" ht="18.75" x14ac:dyDescent="0.3">
      <c r="A245" s="144" t="s">
        <v>3</v>
      </c>
      <c r="B245" s="71" t="s">
        <v>130</v>
      </c>
      <c r="C245" s="71" t="s">
        <v>180</v>
      </c>
      <c r="D245" s="19">
        <f t="shared" ref="D245:D255" si="33">C245-B245</f>
        <v>1</v>
      </c>
      <c r="E245" s="37">
        <f t="shared" ref="E245:E255" si="34">D245</f>
        <v>1</v>
      </c>
      <c r="F245" s="125">
        <v>6.73</v>
      </c>
      <c r="G245" s="126">
        <f t="shared" ref="G245:G255" si="35">F245*E245</f>
        <v>6.73</v>
      </c>
      <c r="H245" s="53" t="s">
        <v>76</v>
      </c>
      <c r="I245" s="50"/>
      <c r="J245" s="7"/>
    </row>
    <row r="246" spans="1:11" ht="18.75" x14ac:dyDescent="0.3">
      <c r="A246" s="48">
        <v>212</v>
      </c>
      <c r="B246" s="62" t="s">
        <v>133</v>
      </c>
      <c r="C246" s="62" t="s">
        <v>193</v>
      </c>
      <c r="D246" s="14">
        <f t="shared" si="33"/>
        <v>3</v>
      </c>
      <c r="E246" s="2">
        <f t="shared" si="34"/>
        <v>3</v>
      </c>
      <c r="F246" s="27">
        <v>6.73</v>
      </c>
      <c r="G246" s="110">
        <f t="shared" si="35"/>
        <v>20.190000000000001</v>
      </c>
      <c r="H246" s="30" t="s">
        <v>76</v>
      </c>
      <c r="I246" s="51"/>
      <c r="J246" s="7"/>
    </row>
    <row r="247" spans="1:11" ht="18.75" x14ac:dyDescent="0.3">
      <c r="A247" s="48">
        <v>213</v>
      </c>
      <c r="B247" s="62" t="s">
        <v>136</v>
      </c>
      <c r="C247" s="62" t="s">
        <v>136</v>
      </c>
      <c r="D247" s="14">
        <f t="shared" si="33"/>
        <v>0</v>
      </c>
      <c r="E247" s="2">
        <f t="shared" si="34"/>
        <v>0</v>
      </c>
      <c r="F247" s="27">
        <v>6.73</v>
      </c>
      <c r="G247" s="110">
        <f t="shared" si="35"/>
        <v>0</v>
      </c>
      <c r="H247" s="29" t="s">
        <v>76</v>
      </c>
      <c r="I247" s="50"/>
      <c r="J247" s="7"/>
    </row>
    <row r="248" spans="1:11" ht="18.75" x14ac:dyDescent="0.3">
      <c r="A248" s="48">
        <v>214</v>
      </c>
      <c r="B248" s="62" t="s">
        <v>137</v>
      </c>
      <c r="C248" s="62" t="s">
        <v>184</v>
      </c>
      <c r="D248" s="14">
        <f t="shared" si="33"/>
        <v>60</v>
      </c>
      <c r="E248" s="2">
        <f t="shared" si="34"/>
        <v>60</v>
      </c>
      <c r="F248" s="27">
        <v>6.73</v>
      </c>
      <c r="G248" s="110">
        <f t="shared" si="35"/>
        <v>403.8</v>
      </c>
      <c r="H248" s="29" t="s">
        <v>76</v>
      </c>
      <c r="I248" s="50"/>
      <c r="J248" s="7"/>
    </row>
    <row r="249" spans="1:11" ht="25.5" customHeight="1" x14ac:dyDescent="0.3">
      <c r="A249" s="48">
        <v>220</v>
      </c>
      <c r="B249" s="62" t="s">
        <v>139</v>
      </c>
      <c r="C249" s="62" t="s">
        <v>139</v>
      </c>
      <c r="D249" s="14">
        <f t="shared" si="33"/>
        <v>0</v>
      </c>
      <c r="E249" s="2">
        <f t="shared" si="34"/>
        <v>0</v>
      </c>
      <c r="F249" s="27">
        <v>6.73</v>
      </c>
      <c r="G249" s="110">
        <f t="shared" si="35"/>
        <v>0</v>
      </c>
      <c r="H249" s="29" t="s">
        <v>76</v>
      </c>
      <c r="I249" s="50"/>
      <c r="J249" s="7"/>
    </row>
    <row r="250" spans="1:11" ht="28.5" customHeight="1" x14ac:dyDescent="0.3">
      <c r="A250" s="48">
        <v>221</v>
      </c>
      <c r="B250" s="62" t="s">
        <v>129</v>
      </c>
      <c r="C250" s="62" t="s">
        <v>179</v>
      </c>
      <c r="D250" s="14">
        <f t="shared" si="33"/>
        <v>42</v>
      </c>
      <c r="E250" s="2">
        <f t="shared" si="34"/>
        <v>42</v>
      </c>
      <c r="F250" s="27">
        <v>6.73</v>
      </c>
      <c r="G250" s="110">
        <f t="shared" si="35"/>
        <v>282.66000000000003</v>
      </c>
      <c r="H250" s="29" t="s">
        <v>76</v>
      </c>
      <c r="I250" s="50"/>
      <c r="J250" s="7"/>
    </row>
    <row r="251" spans="1:11" ht="18.75" x14ac:dyDescent="0.3">
      <c r="A251" s="48">
        <v>222</v>
      </c>
      <c r="B251" s="62" t="s">
        <v>131</v>
      </c>
      <c r="C251" s="62" t="s">
        <v>181</v>
      </c>
      <c r="D251" s="14">
        <f t="shared" si="33"/>
        <v>13</v>
      </c>
      <c r="E251" s="2">
        <f t="shared" si="34"/>
        <v>13</v>
      </c>
      <c r="F251" s="27">
        <v>6.73</v>
      </c>
      <c r="G251" s="110">
        <f t="shared" si="35"/>
        <v>87.490000000000009</v>
      </c>
      <c r="H251" s="29" t="s">
        <v>76</v>
      </c>
      <c r="I251" s="50"/>
      <c r="J251" s="7"/>
    </row>
    <row r="252" spans="1:11" ht="25.5" customHeight="1" x14ac:dyDescent="0.3">
      <c r="A252" s="48">
        <v>223</v>
      </c>
      <c r="B252" s="62" t="s">
        <v>132</v>
      </c>
      <c r="C252" s="62" t="s">
        <v>182</v>
      </c>
      <c r="D252" s="14">
        <f t="shared" si="33"/>
        <v>231</v>
      </c>
      <c r="E252" s="2">
        <f t="shared" si="34"/>
        <v>231</v>
      </c>
      <c r="F252" s="27">
        <v>6.73</v>
      </c>
      <c r="G252" s="110">
        <f t="shared" si="35"/>
        <v>1554.63</v>
      </c>
      <c r="H252" s="29" t="s">
        <v>76</v>
      </c>
      <c r="I252" s="50"/>
      <c r="J252" s="7"/>
    </row>
    <row r="253" spans="1:11" ht="26.25" customHeight="1" x14ac:dyDescent="0.3">
      <c r="A253" s="48">
        <v>224</v>
      </c>
      <c r="B253" s="62" t="s">
        <v>134</v>
      </c>
      <c r="C253" s="62" t="s">
        <v>183</v>
      </c>
      <c r="D253" s="14">
        <f t="shared" si="33"/>
        <v>92</v>
      </c>
      <c r="E253" s="2">
        <f t="shared" si="34"/>
        <v>92</v>
      </c>
      <c r="F253" s="27">
        <v>6.73</v>
      </c>
      <c r="G253" s="110">
        <f t="shared" si="35"/>
        <v>619.16000000000008</v>
      </c>
      <c r="H253" s="29" t="s">
        <v>76</v>
      </c>
      <c r="I253" s="50"/>
      <c r="J253" s="7"/>
    </row>
    <row r="254" spans="1:11" ht="31.5" customHeight="1" x14ac:dyDescent="0.3">
      <c r="A254" s="48">
        <v>225</v>
      </c>
      <c r="B254" s="71" t="s">
        <v>80</v>
      </c>
      <c r="C254" s="71" t="s">
        <v>80</v>
      </c>
      <c r="D254" s="14">
        <f t="shared" si="33"/>
        <v>0</v>
      </c>
      <c r="E254" s="2">
        <f t="shared" si="34"/>
        <v>0</v>
      </c>
      <c r="F254" s="27">
        <v>6.73</v>
      </c>
      <c r="G254" s="110">
        <f t="shared" si="35"/>
        <v>0</v>
      </c>
      <c r="H254" s="29" t="s">
        <v>76</v>
      </c>
      <c r="I254" s="50"/>
      <c r="J254" s="7"/>
    </row>
    <row r="255" spans="1:11" ht="19.5" thickBot="1" x14ac:dyDescent="0.35">
      <c r="A255" s="49">
        <v>226</v>
      </c>
      <c r="B255" s="167" t="s">
        <v>135</v>
      </c>
      <c r="C255" s="167" t="s">
        <v>135</v>
      </c>
      <c r="D255" s="13">
        <f t="shared" si="33"/>
        <v>0</v>
      </c>
      <c r="E255" s="32">
        <f t="shared" si="34"/>
        <v>0</v>
      </c>
      <c r="F255" s="33">
        <v>6.73</v>
      </c>
      <c r="G255" s="168">
        <f t="shared" si="35"/>
        <v>0</v>
      </c>
      <c r="H255" s="34" t="s">
        <v>76</v>
      </c>
      <c r="I255" s="50"/>
      <c r="J255" s="7"/>
    </row>
    <row r="256" spans="1:11" ht="18.75" x14ac:dyDescent="0.25">
      <c r="A256" s="169">
        <v>227</v>
      </c>
      <c r="B256" s="198"/>
      <c r="C256" s="198"/>
      <c r="D256" s="231"/>
      <c r="E256" s="17"/>
      <c r="F256" s="52"/>
      <c r="G256" s="194"/>
      <c r="H256" s="53"/>
      <c r="I256" s="50"/>
    </row>
    <row r="257" spans="1:10" ht="19.5" thickBot="1" x14ac:dyDescent="0.3">
      <c r="A257" s="170">
        <v>228</v>
      </c>
      <c r="B257" s="68" t="s">
        <v>71</v>
      </c>
      <c r="C257" s="68" t="s">
        <v>71</v>
      </c>
      <c r="D257" s="18" t="s">
        <v>71</v>
      </c>
      <c r="E257" s="18" t="s">
        <v>71</v>
      </c>
      <c r="F257" s="22"/>
      <c r="G257" s="195">
        <v>0</v>
      </c>
      <c r="H257" s="196"/>
      <c r="I257" s="50"/>
    </row>
    <row r="258" spans="1:10" s="56" customFormat="1" ht="19.5" thickBot="1" x14ac:dyDescent="0.35">
      <c r="A258" s="199"/>
      <c r="B258" s="193"/>
      <c r="C258" s="200"/>
      <c r="D258" s="213" t="s">
        <v>144</v>
      </c>
      <c r="E258" s="187">
        <f>SUM(E232:E257)</f>
        <v>2027</v>
      </c>
      <c r="F258" s="191"/>
      <c r="G258" s="188">
        <f>SUM(G232:G257)</f>
        <v>12910.469999999998</v>
      </c>
      <c r="H258" s="197"/>
      <c r="J258" s="57"/>
    </row>
  </sheetData>
  <mergeCells count="32">
    <mergeCell ref="I243:I244"/>
    <mergeCell ref="A4:A5"/>
    <mergeCell ref="A18:A19"/>
    <mergeCell ref="A25:A26"/>
    <mergeCell ref="A203:A204"/>
    <mergeCell ref="A33:A34"/>
    <mergeCell ref="H129:H130"/>
    <mergeCell ref="H127:H128"/>
    <mergeCell ref="A214:A215"/>
    <mergeCell ref="H214:H215"/>
    <mergeCell ref="A127:A128"/>
    <mergeCell ref="C138:E138"/>
    <mergeCell ref="C169:E169"/>
    <mergeCell ref="C200:E200"/>
    <mergeCell ref="C231:E231"/>
    <mergeCell ref="A120:A121"/>
    <mergeCell ref="H243:H244"/>
    <mergeCell ref="H33:H34"/>
    <mergeCell ref="H18:H19"/>
    <mergeCell ref="H25:H26"/>
    <mergeCell ref="H203:H204"/>
    <mergeCell ref="A243:A244"/>
    <mergeCell ref="H4:H5"/>
    <mergeCell ref="H42:H43"/>
    <mergeCell ref="H95:H96"/>
    <mergeCell ref="H57:H58"/>
    <mergeCell ref="H120:H121"/>
    <mergeCell ref="C2:E2"/>
    <mergeCell ref="C24:E24"/>
    <mergeCell ref="C49:E49"/>
    <mergeCell ref="C75:E75"/>
    <mergeCell ref="C106:E106"/>
  </mergeCells>
  <pageMargins left="0.51181102362204722" right="0" top="0.15748031496062992" bottom="0.59055118110236227" header="0" footer="0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Administrator</cp:lastModifiedBy>
  <cp:lastPrinted>2023-10-15T07:05:15Z</cp:lastPrinted>
  <dcterms:created xsi:type="dcterms:W3CDTF">2015-06-05T18:19:34Z</dcterms:created>
  <dcterms:modified xsi:type="dcterms:W3CDTF">2023-11-01T11:11:20Z</dcterms:modified>
</cp:coreProperties>
</file>