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СНТ Лесная поляна 7\Показания\Ноябрь 2023\"/>
    </mc:Choice>
  </mc:AlternateContent>
  <xr:revisionPtr revIDLastSave="0" documentId="13_ncr:1_{A69A9D73-CBBB-4503-A6F4-82DA684B39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оябрь 2023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8" i="9" l="1"/>
  <c r="D256" i="9"/>
  <c r="E256" i="9" s="1"/>
  <c r="G256" i="9" s="1"/>
  <c r="G255" i="9"/>
  <c r="E255" i="9"/>
  <c r="D255" i="9"/>
  <c r="D254" i="9"/>
  <c r="E254" i="9" s="1"/>
  <c r="G254" i="9" s="1"/>
  <c r="D253" i="9"/>
  <c r="E253" i="9" s="1"/>
  <c r="G253" i="9" s="1"/>
  <c r="D252" i="9"/>
  <c r="E252" i="9" s="1"/>
  <c r="G252" i="9" s="1"/>
  <c r="G251" i="9"/>
  <c r="E251" i="9"/>
  <c r="D251" i="9"/>
  <c r="E250" i="9"/>
  <c r="G250" i="9" s="1"/>
  <c r="D250" i="9"/>
  <c r="D249" i="9"/>
  <c r="E249" i="9" s="1"/>
  <c r="G249" i="9" s="1"/>
  <c r="D248" i="9"/>
  <c r="E248" i="9" s="1"/>
  <c r="G248" i="9" s="1"/>
  <c r="G247" i="9"/>
  <c r="E247" i="9"/>
  <c r="D247" i="9"/>
  <c r="D246" i="9"/>
  <c r="E246" i="9" s="1"/>
  <c r="G246" i="9" s="1"/>
  <c r="G245" i="9"/>
  <c r="E244" i="9"/>
  <c r="G244" i="9" s="1"/>
  <c r="D244" i="9"/>
  <c r="D241" i="9"/>
  <c r="E241" i="9" s="1"/>
  <c r="G241" i="9" s="1"/>
  <c r="G240" i="9"/>
  <c r="E240" i="9"/>
  <c r="D240" i="9"/>
  <c r="E239" i="9"/>
  <c r="G239" i="9" s="1"/>
  <c r="D239" i="9"/>
  <c r="D238" i="9"/>
  <c r="E238" i="9" s="1"/>
  <c r="G238" i="9" s="1"/>
  <c r="D237" i="9"/>
  <c r="E237" i="9" s="1"/>
  <c r="G237" i="9" s="1"/>
  <c r="G236" i="9"/>
  <c r="E236" i="9"/>
  <c r="D236" i="9"/>
  <c r="D235" i="9"/>
  <c r="E235" i="9" s="1"/>
  <c r="G235" i="9" s="1"/>
  <c r="D234" i="9"/>
  <c r="E234" i="9" s="1"/>
  <c r="G234" i="9" s="1"/>
  <c r="D233" i="9"/>
  <c r="E233" i="9" s="1"/>
  <c r="D228" i="9"/>
  <c r="E228" i="9" s="1"/>
  <c r="G228" i="9" s="1"/>
  <c r="G227" i="9"/>
  <c r="D227" i="9"/>
  <c r="E227" i="9" s="1"/>
  <c r="G226" i="9"/>
  <c r="E226" i="9"/>
  <c r="D226" i="9"/>
  <c r="D225" i="9"/>
  <c r="E225" i="9" s="1"/>
  <c r="G225" i="9" s="1"/>
  <c r="D224" i="9"/>
  <c r="E224" i="9" s="1"/>
  <c r="G224" i="9" s="1"/>
  <c r="G223" i="9"/>
  <c r="D223" i="9"/>
  <c r="E223" i="9" s="1"/>
  <c r="G222" i="9"/>
  <c r="E222" i="9"/>
  <c r="D222" i="9"/>
  <c r="D221" i="9"/>
  <c r="E221" i="9" s="1"/>
  <c r="G221" i="9" s="1"/>
  <c r="D220" i="9"/>
  <c r="E220" i="9" s="1"/>
  <c r="G220" i="9" s="1"/>
  <c r="G219" i="9"/>
  <c r="D219" i="9"/>
  <c r="E219" i="9" s="1"/>
  <c r="G218" i="9"/>
  <c r="E218" i="9"/>
  <c r="D218" i="9"/>
  <c r="D217" i="9"/>
  <c r="E217" i="9" s="1"/>
  <c r="G217" i="9" s="1"/>
  <c r="D216" i="9"/>
  <c r="E216" i="9" s="1"/>
  <c r="G216" i="9" s="1"/>
  <c r="H215" i="9"/>
  <c r="D215" i="9"/>
  <c r="E215" i="9" s="1"/>
  <c r="G215" i="9" s="1"/>
  <c r="G214" i="9"/>
  <c r="D214" i="9"/>
  <c r="E214" i="9" s="1"/>
  <c r="G213" i="9"/>
  <c r="E213" i="9"/>
  <c r="D213" i="9"/>
  <c r="D212" i="9"/>
  <c r="E212" i="9" s="1"/>
  <c r="G212" i="9" s="1"/>
  <c r="D211" i="9"/>
  <c r="E211" i="9" s="1"/>
  <c r="G211" i="9" s="1"/>
  <c r="G210" i="9"/>
  <c r="D210" i="9"/>
  <c r="E210" i="9" s="1"/>
  <c r="G209" i="9"/>
  <c r="E209" i="9"/>
  <c r="D209" i="9"/>
  <c r="D208" i="9"/>
  <c r="E208" i="9" s="1"/>
  <c r="G208" i="9" s="1"/>
  <c r="D207" i="9"/>
  <c r="E207" i="9" s="1"/>
  <c r="G207" i="9" s="1"/>
  <c r="G206" i="9"/>
  <c r="D206" i="9"/>
  <c r="E206" i="9" s="1"/>
  <c r="G205" i="9"/>
  <c r="E205" i="9"/>
  <c r="D205" i="9"/>
  <c r="E204" i="9"/>
  <c r="G204" i="9" s="1"/>
  <c r="D204" i="9"/>
  <c r="E203" i="9"/>
  <c r="G203" i="9" s="1"/>
  <c r="D203" i="9"/>
  <c r="D202" i="9"/>
  <c r="E202" i="9" s="1"/>
  <c r="G202" i="9" s="1"/>
  <c r="G229" i="9" s="1"/>
  <c r="E197" i="9"/>
  <c r="G197" i="9" s="1"/>
  <c r="D197" i="9"/>
  <c r="D196" i="9"/>
  <c r="E196" i="9" s="1"/>
  <c r="G196" i="9" s="1"/>
  <c r="G195" i="9"/>
  <c r="D195" i="9"/>
  <c r="E195" i="9" s="1"/>
  <c r="E194" i="9"/>
  <c r="G194" i="9" s="1"/>
  <c r="D194" i="9"/>
  <c r="E193" i="9"/>
  <c r="G193" i="9" s="1"/>
  <c r="D193" i="9"/>
  <c r="D192" i="9"/>
  <c r="E192" i="9" s="1"/>
  <c r="G192" i="9" s="1"/>
  <c r="D191" i="9"/>
  <c r="E191" i="9" s="1"/>
  <c r="G191" i="9" s="1"/>
  <c r="E190" i="9"/>
  <c r="G190" i="9" s="1"/>
  <c r="D190" i="9"/>
  <c r="E189" i="9"/>
  <c r="G189" i="9" s="1"/>
  <c r="D189" i="9"/>
  <c r="D188" i="9"/>
  <c r="E188" i="9" s="1"/>
  <c r="G188" i="9" s="1"/>
  <c r="G187" i="9"/>
  <c r="D187" i="9"/>
  <c r="E187" i="9" s="1"/>
  <c r="E186" i="9"/>
  <c r="G186" i="9" s="1"/>
  <c r="D186" i="9"/>
  <c r="E185" i="9"/>
  <c r="G185" i="9" s="1"/>
  <c r="D185" i="9"/>
  <c r="D184" i="9"/>
  <c r="E184" i="9" s="1"/>
  <c r="G184" i="9" s="1"/>
  <c r="G183" i="9"/>
  <c r="D183" i="9"/>
  <c r="E183" i="9" s="1"/>
  <c r="E182" i="9"/>
  <c r="G182" i="9" s="1"/>
  <c r="D182" i="9"/>
  <c r="E181" i="9"/>
  <c r="G181" i="9" s="1"/>
  <c r="D181" i="9"/>
  <c r="D180" i="9"/>
  <c r="E180" i="9" s="1"/>
  <c r="G180" i="9" s="1"/>
  <c r="G179" i="9"/>
  <c r="D179" i="9"/>
  <c r="E179" i="9" s="1"/>
  <c r="E178" i="9"/>
  <c r="G178" i="9" s="1"/>
  <c r="D178" i="9"/>
  <c r="E177" i="9"/>
  <c r="G177" i="9" s="1"/>
  <c r="D177" i="9"/>
  <c r="D176" i="9"/>
  <c r="E176" i="9" s="1"/>
  <c r="G176" i="9" s="1"/>
  <c r="D175" i="9"/>
  <c r="E175" i="9" s="1"/>
  <c r="G175" i="9" s="1"/>
  <c r="E174" i="9"/>
  <c r="G174" i="9" s="1"/>
  <c r="D174" i="9"/>
  <c r="E173" i="9"/>
  <c r="D173" i="9"/>
  <c r="G172" i="9"/>
  <c r="D172" i="9"/>
  <c r="E172" i="9" s="1"/>
  <c r="G171" i="9"/>
  <c r="E171" i="9"/>
  <c r="D171" i="9"/>
  <c r="D166" i="9"/>
  <c r="E166" i="9" s="1"/>
  <c r="G166" i="9" s="1"/>
  <c r="G165" i="9"/>
  <c r="E165" i="9"/>
  <c r="D164" i="9"/>
  <c r="E164" i="9" s="1"/>
  <c r="G164" i="9" s="1"/>
  <c r="G163" i="9"/>
  <c r="D163" i="9"/>
  <c r="E163" i="9" s="1"/>
  <c r="E162" i="9"/>
  <c r="G162" i="9" s="1"/>
  <c r="D162" i="9"/>
  <c r="G161" i="9"/>
  <c r="D161" i="9"/>
  <c r="E161" i="9" s="1"/>
  <c r="E160" i="9"/>
  <c r="G160" i="9" s="1"/>
  <c r="D160" i="9"/>
  <c r="D159" i="9"/>
  <c r="E159" i="9" s="1"/>
  <c r="G159" i="9" s="1"/>
  <c r="G158" i="9"/>
  <c r="E158" i="9"/>
  <c r="D158" i="9"/>
  <c r="G157" i="9"/>
  <c r="E157" i="9"/>
  <c r="D157" i="9"/>
  <c r="D156" i="9"/>
  <c r="E156" i="9" s="1"/>
  <c r="G156" i="9" s="1"/>
  <c r="G155" i="9"/>
  <c r="D155" i="9"/>
  <c r="E155" i="9" s="1"/>
  <c r="E154" i="9"/>
  <c r="G154" i="9" s="1"/>
  <c r="D154" i="9"/>
  <c r="G153" i="9"/>
  <c r="D153" i="9"/>
  <c r="E153" i="9" s="1"/>
  <c r="E152" i="9"/>
  <c r="G152" i="9" s="1"/>
  <c r="D152" i="9"/>
  <c r="D151" i="9"/>
  <c r="E151" i="9" s="1"/>
  <c r="G151" i="9" s="1"/>
  <c r="G150" i="9"/>
  <c r="E150" i="9"/>
  <c r="D150" i="9"/>
  <c r="G149" i="9"/>
  <c r="E149" i="9"/>
  <c r="D149" i="9"/>
  <c r="D148" i="9"/>
  <c r="E148" i="9" s="1"/>
  <c r="G148" i="9" s="1"/>
  <c r="G147" i="9"/>
  <c r="D147" i="9"/>
  <c r="E147" i="9" s="1"/>
  <c r="E146" i="9"/>
  <c r="G146" i="9" s="1"/>
  <c r="D146" i="9"/>
  <c r="G145" i="9"/>
  <c r="D145" i="9"/>
  <c r="E145" i="9" s="1"/>
  <c r="E144" i="9"/>
  <c r="G144" i="9" s="1"/>
  <c r="D144" i="9"/>
  <c r="D143" i="9"/>
  <c r="E143" i="9" s="1"/>
  <c r="G143" i="9" s="1"/>
  <c r="G142" i="9"/>
  <c r="E142" i="9"/>
  <c r="D142" i="9"/>
  <c r="G141" i="9"/>
  <c r="E141" i="9"/>
  <c r="D141" i="9"/>
  <c r="D140" i="9"/>
  <c r="E140" i="9" s="1"/>
  <c r="G140" i="9" s="1"/>
  <c r="G167" i="9" s="1"/>
  <c r="G136" i="9"/>
  <c r="D136" i="9"/>
  <c r="E136" i="9" s="1"/>
  <c r="D135" i="9"/>
  <c r="E135" i="9" s="1"/>
  <c r="G135" i="9" s="1"/>
  <c r="D134" i="9"/>
  <c r="E134" i="9" s="1"/>
  <c r="G134" i="9" s="1"/>
  <c r="G133" i="9"/>
  <c r="E133" i="9"/>
  <c r="D133" i="9"/>
  <c r="G132" i="9"/>
  <c r="E132" i="9"/>
  <c r="D132" i="9"/>
  <c r="D131" i="9"/>
  <c r="E131" i="9" s="1"/>
  <c r="G131" i="9" s="1"/>
  <c r="H130" i="9" s="1"/>
  <c r="E130" i="9"/>
  <c r="G130" i="9" s="1"/>
  <c r="D130" i="9"/>
  <c r="G129" i="9"/>
  <c r="H128" i="9" s="1"/>
  <c r="D129" i="9"/>
  <c r="E129" i="9" s="1"/>
  <c r="D128" i="9"/>
  <c r="E128" i="9" s="1"/>
  <c r="G128" i="9" s="1"/>
  <c r="G127" i="9"/>
  <c r="E127" i="9"/>
  <c r="D127" i="9"/>
  <c r="E126" i="9"/>
  <c r="G126" i="9" s="1"/>
  <c r="D126" i="9"/>
  <c r="D125" i="9"/>
  <c r="E125" i="9" s="1"/>
  <c r="G125" i="9" s="1"/>
  <c r="D124" i="9"/>
  <c r="E124" i="9" s="1"/>
  <c r="G124" i="9" s="1"/>
  <c r="E123" i="9"/>
  <c r="G123" i="9" s="1"/>
  <c r="D123" i="9"/>
  <c r="D122" i="9"/>
  <c r="E122" i="9" s="1"/>
  <c r="G122" i="9" s="1"/>
  <c r="E121" i="9"/>
  <c r="G121" i="9" s="1"/>
  <c r="D121" i="9"/>
  <c r="D120" i="9"/>
  <c r="E120" i="9" s="1"/>
  <c r="G120" i="9" s="1"/>
  <c r="G119" i="9"/>
  <c r="E119" i="9"/>
  <c r="D119" i="9"/>
  <c r="E118" i="9"/>
  <c r="G118" i="9" s="1"/>
  <c r="D118" i="9"/>
  <c r="D117" i="9"/>
  <c r="E117" i="9" s="1"/>
  <c r="G117" i="9" s="1"/>
  <c r="D116" i="9"/>
  <c r="E116" i="9" s="1"/>
  <c r="G116" i="9" s="1"/>
  <c r="E115" i="9"/>
  <c r="G115" i="9" s="1"/>
  <c r="D115" i="9"/>
  <c r="D114" i="9"/>
  <c r="E114" i="9" s="1"/>
  <c r="G114" i="9" s="1"/>
  <c r="E113" i="9"/>
  <c r="G113" i="9" s="1"/>
  <c r="D113" i="9"/>
  <c r="D112" i="9"/>
  <c r="E112" i="9" s="1"/>
  <c r="G112" i="9" s="1"/>
  <c r="G111" i="9"/>
  <c r="E111" i="9"/>
  <c r="D111" i="9"/>
  <c r="E110" i="9"/>
  <c r="G110" i="9" s="1"/>
  <c r="D110" i="9"/>
  <c r="D109" i="9"/>
  <c r="E109" i="9" s="1"/>
  <c r="G105" i="9"/>
  <c r="D105" i="9"/>
  <c r="E105" i="9" s="1"/>
  <c r="E104" i="9"/>
  <c r="G104" i="9" s="1"/>
  <c r="D104" i="9"/>
  <c r="D103" i="9"/>
  <c r="E103" i="9" s="1"/>
  <c r="G103" i="9" s="1"/>
  <c r="G102" i="9"/>
  <c r="E102" i="9"/>
  <c r="D102" i="9"/>
  <c r="G101" i="9"/>
  <c r="E101" i="9"/>
  <c r="D101" i="9"/>
  <c r="D100" i="9"/>
  <c r="E100" i="9" s="1"/>
  <c r="G100" i="9" s="1"/>
  <c r="G99" i="9"/>
  <c r="D99" i="9"/>
  <c r="E99" i="9" s="1"/>
  <c r="E98" i="9"/>
  <c r="G98" i="9" s="1"/>
  <c r="D98" i="9"/>
  <c r="H97" i="9"/>
  <c r="E97" i="9"/>
  <c r="G97" i="9" s="1"/>
  <c r="D97" i="9"/>
  <c r="D96" i="9"/>
  <c r="E96" i="9" s="1"/>
  <c r="G96" i="9" s="1"/>
  <c r="E95" i="9"/>
  <c r="G95" i="9" s="1"/>
  <c r="D95" i="9"/>
  <c r="D94" i="9"/>
  <c r="E94" i="9" s="1"/>
  <c r="G94" i="9" s="1"/>
  <c r="G93" i="9"/>
  <c r="E93" i="9"/>
  <c r="D93" i="9"/>
  <c r="E92" i="9"/>
  <c r="G92" i="9" s="1"/>
  <c r="D92" i="9"/>
  <c r="D91" i="9"/>
  <c r="E91" i="9" s="1"/>
  <c r="G91" i="9" s="1"/>
  <c r="D90" i="9"/>
  <c r="E90" i="9" s="1"/>
  <c r="G90" i="9" s="1"/>
  <c r="G89" i="9"/>
  <c r="D89" i="9"/>
  <c r="E89" i="9" s="1"/>
  <c r="G88" i="9"/>
  <c r="E88" i="9"/>
  <c r="D88" i="9"/>
  <c r="G87" i="9"/>
  <c r="E87" i="9"/>
  <c r="D87" i="9"/>
  <c r="E86" i="9"/>
  <c r="G86" i="9" s="1"/>
  <c r="D86" i="9"/>
  <c r="G85" i="9"/>
  <c r="D85" i="9"/>
  <c r="E85" i="9" s="1"/>
  <c r="G84" i="9"/>
  <c r="E84" i="9"/>
  <c r="D84" i="9"/>
  <c r="E83" i="9"/>
  <c r="G83" i="9" s="1"/>
  <c r="D83" i="9"/>
  <c r="E82" i="9"/>
  <c r="G82" i="9" s="1"/>
  <c r="D82" i="9"/>
  <c r="G81" i="9"/>
  <c r="D81" i="9"/>
  <c r="E81" i="9" s="1"/>
  <c r="G80" i="9"/>
  <c r="E80" i="9"/>
  <c r="D80" i="9"/>
  <c r="G79" i="9"/>
  <c r="E79" i="9"/>
  <c r="D79" i="9"/>
  <c r="E78" i="9"/>
  <c r="D78" i="9"/>
  <c r="D74" i="9"/>
  <c r="E74" i="9" s="1"/>
  <c r="G74" i="9" s="1"/>
  <c r="G73" i="9"/>
  <c r="D73" i="9"/>
  <c r="E73" i="9" s="1"/>
  <c r="E72" i="9"/>
  <c r="G72" i="9" s="1"/>
  <c r="D72" i="9"/>
  <c r="D71" i="9"/>
  <c r="E71" i="9" s="1"/>
  <c r="G71" i="9" s="1"/>
  <c r="E70" i="9"/>
  <c r="G70" i="9" s="1"/>
  <c r="D70" i="9"/>
  <c r="D69" i="9"/>
  <c r="E69" i="9" s="1"/>
  <c r="G69" i="9" s="1"/>
  <c r="G68" i="9"/>
  <c r="E68" i="9"/>
  <c r="D68" i="9"/>
  <c r="H67" i="9"/>
  <c r="G67" i="9"/>
  <c r="E67" i="9"/>
  <c r="D67" i="9"/>
  <c r="G66" i="9"/>
  <c r="E66" i="9"/>
  <c r="D66" i="9"/>
  <c r="D65" i="9"/>
  <c r="E65" i="9" s="1"/>
  <c r="G65" i="9" s="1"/>
  <c r="G64" i="9"/>
  <c r="D64" i="9"/>
  <c r="E64" i="9" s="1"/>
  <c r="E63" i="9"/>
  <c r="G63" i="9" s="1"/>
  <c r="D63" i="9"/>
  <c r="D62" i="9"/>
  <c r="E62" i="9" s="1"/>
  <c r="G62" i="9" s="1"/>
  <c r="E61" i="9"/>
  <c r="G61" i="9" s="1"/>
  <c r="D61" i="9"/>
  <c r="D60" i="9"/>
  <c r="E60" i="9" s="1"/>
  <c r="G60" i="9" s="1"/>
  <c r="G59" i="9"/>
  <c r="E59" i="9"/>
  <c r="D59" i="9"/>
  <c r="H58" i="9"/>
  <c r="G58" i="9"/>
  <c r="E58" i="9"/>
  <c r="D58" i="9"/>
  <c r="G57" i="9"/>
  <c r="E57" i="9"/>
  <c r="D57" i="9"/>
  <c r="E56" i="9"/>
  <c r="G56" i="9" s="1"/>
  <c r="H56" i="9" s="1"/>
  <c r="D56" i="9"/>
  <c r="E55" i="9"/>
  <c r="G55" i="9" s="1"/>
  <c r="D55" i="9"/>
  <c r="H54" i="9"/>
  <c r="E54" i="9"/>
  <c r="G54" i="9" s="1"/>
  <c r="D54" i="9"/>
  <c r="D53" i="9"/>
  <c r="E53" i="9" s="1"/>
  <c r="G53" i="9" s="1"/>
  <c r="H52" i="9" s="1"/>
  <c r="G52" i="9"/>
  <c r="D52" i="9"/>
  <c r="E52" i="9" s="1"/>
  <c r="G51" i="9"/>
  <c r="E51" i="9"/>
  <c r="D51" i="9"/>
  <c r="E50" i="9"/>
  <c r="G50" i="9" s="1"/>
  <c r="D50" i="9"/>
  <c r="E49" i="9"/>
  <c r="D49" i="9"/>
  <c r="G44" i="9"/>
  <c r="E44" i="9"/>
  <c r="D44" i="9"/>
  <c r="E43" i="9"/>
  <c r="G43" i="9" s="1"/>
  <c r="D43" i="9"/>
  <c r="G42" i="9"/>
  <c r="D42" i="9"/>
  <c r="E42" i="9" s="1"/>
  <c r="H41" i="9"/>
  <c r="G41" i="9"/>
  <c r="D41" i="9"/>
  <c r="E41" i="9" s="1"/>
  <c r="E40" i="9"/>
  <c r="G40" i="9" s="1"/>
  <c r="D40" i="9"/>
  <c r="D39" i="9"/>
  <c r="E39" i="9" s="1"/>
  <c r="G39" i="9" s="1"/>
  <c r="E38" i="9"/>
  <c r="G38" i="9" s="1"/>
  <c r="D38" i="9"/>
  <c r="D37" i="9"/>
  <c r="E37" i="9" s="1"/>
  <c r="G37" i="9" s="1"/>
  <c r="G36" i="9"/>
  <c r="E36" i="9"/>
  <c r="D36" i="9"/>
  <c r="G35" i="9"/>
  <c r="E35" i="9"/>
  <c r="D35" i="9"/>
  <c r="D34" i="9"/>
  <c r="E34" i="9" s="1"/>
  <c r="G34" i="9" s="1"/>
  <c r="G33" i="9"/>
  <c r="D33" i="9"/>
  <c r="E33" i="9" s="1"/>
  <c r="G32" i="9"/>
  <c r="H32" i="9" s="1"/>
  <c r="D32" i="9"/>
  <c r="E32" i="9" s="1"/>
  <c r="G31" i="9"/>
  <c r="E31" i="9"/>
  <c r="D31" i="9"/>
  <c r="G30" i="9"/>
  <c r="E30" i="9"/>
  <c r="D30" i="9"/>
  <c r="E29" i="9"/>
  <c r="G29" i="9" s="1"/>
  <c r="D29" i="9"/>
  <c r="D28" i="9"/>
  <c r="E28" i="9" s="1"/>
  <c r="G28" i="9" s="1"/>
  <c r="G27" i="9"/>
  <c r="E27" i="9"/>
  <c r="D27" i="9"/>
  <c r="E26" i="9"/>
  <c r="G26" i="9" s="1"/>
  <c r="D26" i="9"/>
  <c r="D25" i="9"/>
  <c r="E25" i="9" s="1"/>
  <c r="G25" i="9" s="1"/>
  <c r="E24" i="9"/>
  <c r="D24" i="9"/>
  <c r="G20" i="9"/>
  <c r="E20" i="9"/>
  <c r="D20" i="9"/>
  <c r="G19" i="9"/>
  <c r="E19" i="9"/>
  <c r="D19" i="9"/>
  <c r="D18" i="9"/>
  <c r="E18" i="9" s="1"/>
  <c r="G18" i="9" s="1"/>
  <c r="D17" i="9"/>
  <c r="E17" i="9" s="1"/>
  <c r="G17" i="9" s="1"/>
  <c r="G16" i="9"/>
  <c r="D16" i="9"/>
  <c r="E16" i="9" s="1"/>
  <c r="D15" i="9"/>
  <c r="E15" i="9" s="1"/>
  <c r="G15" i="9" s="1"/>
  <c r="D14" i="9"/>
  <c r="E14" i="9" s="1"/>
  <c r="G14" i="9" s="1"/>
  <c r="G13" i="9"/>
  <c r="E13" i="9"/>
  <c r="D13" i="9"/>
  <c r="E12" i="9"/>
  <c r="G12" i="9" s="1"/>
  <c r="D12" i="9"/>
  <c r="D11" i="9"/>
  <c r="E11" i="9" s="1"/>
  <c r="G11" i="9" s="1"/>
  <c r="D10" i="9"/>
  <c r="E10" i="9" s="1"/>
  <c r="G10" i="9" s="1"/>
  <c r="G9" i="9"/>
  <c r="E9" i="9"/>
  <c r="D9" i="9"/>
  <c r="E8" i="9"/>
  <c r="G8" i="9" s="1"/>
  <c r="D8" i="9"/>
  <c r="D7" i="9"/>
  <c r="E7" i="9" s="1"/>
  <c r="G7" i="9" s="1"/>
  <c r="E6" i="9"/>
  <c r="D6" i="9"/>
  <c r="E5" i="9"/>
  <c r="G5" i="9" s="1"/>
  <c r="D5" i="9"/>
  <c r="D4" i="9"/>
  <c r="D21" i="9" s="1"/>
  <c r="D3" i="9"/>
  <c r="E3" i="9" s="1"/>
  <c r="G3" i="9" l="1"/>
  <c r="G21" i="9" s="1"/>
  <c r="G198" i="9"/>
  <c r="H17" i="9"/>
  <c r="E4" i="9"/>
  <c r="G4" i="9" s="1"/>
  <c r="E167" i="9"/>
  <c r="H204" i="9"/>
  <c r="E229" i="9"/>
  <c r="E75" i="9"/>
  <c r="G49" i="9"/>
  <c r="G75" i="9" s="1"/>
  <c r="E137" i="9"/>
  <c r="G109" i="9"/>
  <c r="G137" i="9" s="1"/>
  <c r="E242" i="9"/>
  <c r="E259" i="9" s="1"/>
  <c r="G233" i="9"/>
  <c r="G242" i="9" s="1"/>
  <c r="G259" i="9"/>
  <c r="H244" i="9"/>
  <c r="E106" i="9"/>
  <c r="G78" i="9"/>
  <c r="G106" i="9" s="1"/>
  <c r="E45" i="9"/>
  <c r="G24" i="9"/>
  <c r="H89" i="9"/>
  <c r="E198" i="9"/>
  <c r="G45" i="9" l="1"/>
  <c r="H24" i="9"/>
  <c r="E21" i="9"/>
</calcChain>
</file>

<file path=xl/sharedStrings.xml><?xml version="1.0" encoding="utf-8"?>
<sst xmlns="http://schemas.openxmlformats.org/spreadsheetml/2006/main" count="244" uniqueCount="178">
  <si>
    <t>тариф</t>
  </si>
  <si>
    <t>93а</t>
  </si>
  <si>
    <t>167а</t>
  </si>
  <si>
    <t>209а</t>
  </si>
  <si>
    <t>3091</t>
  </si>
  <si>
    <t>15 с/х</t>
  </si>
  <si>
    <t>18 с/х</t>
  </si>
  <si>
    <t>27 с/х</t>
  </si>
  <si>
    <t>29 с/х</t>
  </si>
  <si>
    <t>32б  с/х</t>
  </si>
  <si>
    <t>49 с/х</t>
  </si>
  <si>
    <t>50 сч 539 с/х</t>
  </si>
  <si>
    <t>50 сч 731 с/х</t>
  </si>
  <si>
    <t>53 с/х</t>
  </si>
  <si>
    <t>58 с/х</t>
  </si>
  <si>
    <t>61 с/х</t>
  </si>
  <si>
    <t>62 с/х</t>
  </si>
  <si>
    <t>63 с/х</t>
  </si>
  <si>
    <t>65 с/х</t>
  </si>
  <si>
    <t>75 с/х</t>
  </si>
  <si>
    <t>76 с/х</t>
  </si>
  <si>
    <t>80 с/х</t>
  </si>
  <si>
    <t>83 с/х</t>
  </si>
  <si>
    <t>84 с/х</t>
  </si>
  <si>
    <t>91 с/х</t>
  </si>
  <si>
    <t>97 с/х</t>
  </si>
  <si>
    <t>98  с/х</t>
  </si>
  <si>
    <t>99 с/х</t>
  </si>
  <si>
    <t>102 с/х</t>
  </si>
  <si>
    <t>106 с/х</t>
  </si>
  <si>
    <t>111 с/х</t>
  </si>
  <si>
    <t>112 с/х</t>
  </si>
  <si>
    <t>115 с/х</t>
  </si>
  <si>
    <t>122 с/х</t>
  </si>
  <si>
    <t>125 с/х</t>
  </si>
  <si>
    <t>130 с/х</t>
  </si>
  <si>
    <t>134 с/х</t>
  </si>
  <si>
    <t>136 с/х</t>
  </si>
  <si>
    <t>137 с/х</t>
  </si>
  <si>
    <t>138 с/х</t>
  </si>
  <si>
    <t>140 с/х</t>
  </si>
  <si>
    <t>145 с/х</t>
  </si>
  <si>
    <t>152 с/х</t>
  </si>
  <si>
    <t>158 с/х</t>
  </si>
  <si>
    <t>178 с/х</t>
  </si>
  <si>
    <t>185 с/х</t>
  </si>
  <si>
    <t>189 с/х</t>
  </si>
  <si>
    <t>192 с/х</t>
  </si>
  <si>
    <t>193 с/х</t>
  </si>
  <si>
    <t>194 с/х</t>
  </si>
  <si>
    <t>197 с/х</t>
  </si>
  <si>
    <t>198 с/х</t>
  </si>
  <si>
    <t>199 с/х</t>
  </si>
  <si>
    <t>203 с/х</t>
  </si>
  <si>
    <t>208 с/х</t>
  </si>
  <si>
    <t>229 с/х</t>
  </si>
  <si>
    <t>230 с/х</t>
  </si>
  <si>
    <t>231 с/х</t>
  </si>
  <si>
    <t>232 с/х</t>
  </si>
  <si>
    <t>233 с/х</t>
  </si>
  <si>
    <t>86 сч 493</t>
  </si>
  <si>
    <t>86 сч 227</t>
  </si>
  <si>
    <t>2462</t>
  </si>
  <si>
    <t>49 сч 131</t>
  </si>
  <si>
    <t>79 сч</t>
  </si>
  <si>
    <t>сумма,руб.</t>
  </si>
  <si>
    <t>Расход, Квт</t>
  </si>
  <si>
    <t>потребл, Квт</t>
  </si>
  <si>
    <t>4 с/х</t>
  </si>
  <si>
    <t>0</t>
  </si>
  <si>
    <t>59 с/х</t>
  </si>
  <si>
    <t>118 cч 879</t>
  </si>
  <si>
    <t>40 сч 824</t>
  </si>
  <si>
    <t>40 сч 810</t>
  </si>
  <si>
    <t>ИСКРА</t>
  </si>
  <si>
    <t>136</t>
  </si>
  <si>
    <t>2721</t>
  </si>
  <si>
    <t>2268</t>
  </si>
  <si>
    <t>1030</t>
  </si>
  <si>
    <t>7с/х</t>
  </si>
  <si>
    <t>92 с/х</t>
  </si>
  <si>
    <t>искра</t>
  </si>
  <si>
    <t>68 Россети</t>
  </si>
  <si>
    <t>2180</t>
  </si>
  <si>
    <t>4690</t>
  </si>
  <si>
    <t>727</t>
  </si>
  <si>
    <t>9628</t>
  </si>
  <si>
    <t>439</t>
  </si>
  <si>
    <t>1063</t>
  </si>
  <si>
    <t>2390</t>
  </si>
  <si>
    <t>3125</t>
  </si>
  <si>
    <t xml:space="preserve">103 с/х </t>
  </si>
  <si>
    <t xml:space="preserve">19 с/х </t>
  </si>
  <si>
    <t xml:space="preserve">205с/х </t>
  </si>
  <si>
    <t>Пожарная улица</t>
  </si>
  <si>
    <t>Всего</t>
  </si>
  <si>
    <t>1-2 улица</t>
  </si>
  <si>
    <t>3 улица</t>
  </si>
  <si>
    <t>4 улица</t>
  </si>
  <si>
    <t>5 улица</t>
  </si>
  <si>
    <t>6 улица</t>
  </si>
  <si>
    <t>7 улица</t>
  </si>
  <si>
    <t>8 улица</t>
  </si>
  <si>
    <t>9 улица</t>
  </si>
  <si>
    <t>Показания на 31.10.2023</t>
  </si>
  <si>
    <t>25813</t>
  </si>
  <si>
    <t>1293</t>
  </si>
  <si>
    <t>14851</t>
  </si>
  <si>
    <t>7937</t>
  </si>
  <si>
    <t>17487</t>
  </si>
  <si>
    <t>12037</t>
  </si>
  <si>
    <t>5208</t>
  </si>
  <si>
    <t>5342</t>
  </si>
  <si>
    <t>3158</t>
  </si>
  <si>
    <t>11233</t>
  </si>
  <si>
    <t>10286</t>
  </si>
  <si>
    <t>1698</t>
  </si>
  <si>
    <t>1306</t>
  </si>
  <si>
    <t>2633</t>
  </si>
  <si>
    <t>7265</t>
  </si>
  <si>
    <t>2089</t>
  </si>
  <si>
    <t>14299</t>
  </si>
  <si>
    <t>10929</t>
  </si>
  <si>
    <t>5046</t>
  </si>
  <si>
    <t>6456</t>
  </si>
  <si>
    <t>5600</t>
  </si>
  <si>
    <t>2821</t>
  </si>
  <si>
    <t>17028</t>
  </si>
  <si>
    <t>4079</t>
  </si>
  <si>
    <t>33760</t>
  </si>
  <si>
    <t>5322</t>
  </si>
  <si>
    <t>240</t>
  </si>
  <si>
    <t>12773</t>
  </si>
  <si>
    <t>15666</t>
  </si>
  <si>
    <t>3928</t>
  </si>
  <si>
    <t>12523</t>
  </si>
  <si>
    <t>7877</t>
  </si>
  <si>
    <t>6283</t>
  </si>
  <si>
    <t>8080</t>
  </si>
  <si>
    <t>11143</t>
  </si>
  <si>
    <t>16215</t>
  </si>
  <si>
    <t>16445</t>
  </si>
  <si>
    <t>5903</t>
  </si>
  <si>
    <t>7005</t>
  </si>
  <si>
    <t>1033</t>
  </si>
  <si>
    <t>23099</t>
  </si>
  <si>
    <t>5849</t>
  </si>
  <si>
    <t>13171</t>
  </si>
  <si>
    <t>9372</t>
  </si>
  <si>
    <t>4372</t>
  </si>
  <si>
    <t>29550</t>
  </si>
  <si>
    <t>28 с/х</t>
  </si>
  <si>
    <t>72 с/х</t>
  </si>
  <si>
    <t>№             уч-ка</t>
  </si>
  <si>
    <t>Показания на 30.11.2023</t>
  </si>
  <si>
    <t>23106</t>
  </si>
  <si>
    <t>17415</t>
  </si>
  <si>
    <t>47 с/х</t>
  </si>
  <si>
    <t>54 с/х</t>
  </si>
  <si>
    <t>4509</t>
  </si>
  <si>
    <t>60 с/х</t>
  </si>
  <si>
    <t>10321</t>
  </si>
  <si>
    <t>25863</t>
  </si>
  <si>
    <t>7940</t>
  </si>
  <si>
    <t>17652</t>
  </si>
  <si>
    <t>3159</t>
  </si>
  <si>
    <t>14300</t>
  </si>
  <si>
    <t>10933</t>
  </si>
  <si>
    <r>
      <t xml:space="preserve"> ттттттт</t>
    </r>
    <r>
      <rPr>
        <u/>
        <sz val="11"/>
        <color theme="1"/>
        <rFont val="Calibri"/>
        <family val="2"/>
        <charset val="204"/>
        <scheme val="minor"/>
      </rPr>
      <t>оооасм</t>
    </r>
  </si>
  <si>
    <t>4387</t>
  </si>
  <si>
    <t>13198</t>
  </si>
  <si>
    <t>29551</t>
  </si>
  <si>
    <t>16453</t>
  </si>
  <si>
    <t>2391</t>
  </si>
  <si>
    <t>5323</t>
  </si>
  <si>
    <t>12996</t>
  </si>
  <si>
    <t>1070</t>
  </si>
  <si>
    <t>Искра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</si>
</sst>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3" fillId="2" borderId="0" xfId="0" applyFont="1" applyFill="1"/>
    <xf numFmtId="2" fontId="5" fillId="2" borderId="12" xfId="0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4" fontId="11" fillId="2" borderId="31" xfId="0" applyNumberFormat="1" applyFont="1" applyFill="1" applyBorder="1" applyAlignment="1">
      <alignment horizontal="center"/>
    </xf>
    <xf numFmtId="4" fontId="12" fillId="2" borderId="3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4" fontId="11" fillId="2" borderId="32" xfId="0" applyNumberFormat="1" applyFont="1" applyFill="1" applyBorder="1" applyAlignment="1">
      <alignment horizontal="center"/>
    </xf>
    <xf numFmtId="0" fontId="0" fillId="3" borderId="0" xfId="0" applyFill="1"/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" fontId="11" fillId="2" borderId="30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49" fontId="5" fillId="2" borderId="27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9" fontId="5" fillId="2" borderId="9" xfId="0" applyNumberFormat="1" applyFont="1" applyFill="1" applyBorder="1" applyAlignment="1">
      <alignment horizontal="right" vertical="center" wrapText="1"/>
    </xf>
    <xf numFmtId="49" fontId="5" fillId="2" borderId="5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49" fontId="5" fillId="2" borderId="2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38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4" fontId="7" fillId="2" borderId="30" xfId="0" applyNumberFormat="1" applyFont="1" applyFill="1" applyBorder="1" applyAlignment="1">
      <alignment horizontal="right" vertical="center"/>
    </xf>
    <xf numFmtId="4" fontId="7" fillId="2" borderId="34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10" fillId="2" borderId="30" xfId="0" applyNumberFormat="1" applyFont="1" applyFill="1" applyBorder="1" applyAlignment="1">
      <alignment horizontal="right"/>
    </xf>
    <xf numFmtId="4" fontId="2" fillId="2" borderId="30" xfId="0" applyNumberFormat="1" applyFont="1" applyFill="1" applyBorder="1" applyAlignment="1">
      <alignment horizontal="right" vertical="center"/>
    </xf>
    <xf numFmtId="4" fontId="3" fillId="2" borderId="3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 wrapText="1"/>
    </xf>
    <xf numFmtId="4" fontId="7" fillId="2" borderId="24" xfId="0" applyNumberFormat="1" applyFont="1" applyFill="1" applyBorder="1" applyAlignment="1">
      <alignment horizontal="right" vertical="top" wrapText="1"/>
    </xf>
    <xf numFmtId="4" fontId="7" fillId="2" borderId="25" xfId="0" applyNumberFormat="1" applyFont="1" applyFill="1" applyBorder="1" applyAlignment="1">
      <alignment horizontal="right" vertical="top" wrapText="1"/>
    </xf>
    <xf numFmtId="4" fontId="2" fillId="2" borderId="34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4" fontId="2" fillId="2" borderId="39" xfId="0" applyNumberFormat="1" applyFont="1" applyFill="1" applyBorder="1" applyAlignment="1">
      <alignment horizontal="right" vertical="center"/>
    </xf>
    <xf numFmtId="4" fontId="0" fillId="2" borderId="0" xfId="0" applyNumberFormat="1" applyFill="1" applyAlignment="1">
      <alignment horizontal="right"/>
    </xf>
    <xf numFmtId="2" fontId="2" fillId="2" borderId="3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25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right" vertical="center" wrapText="1"/>
    </xf>
    <xf numFmtId="49" fontId="5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49" fontId="7" fillId="2" borderId="3" xfId="0" applyNumberFormat="1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vertical="center" wrapText="1"/>
    </xf>
    <xf numFmtId="4" fontId="15" fillId="2" borderId="25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4" fontId="3" fillId="2" borderId="24" xfId="0" applyNumberFormat="1" applyFont="1" applyFill="1" applyBorder="1" applyAlignment="1">
      <alignment horizontal="right" vertical="center"/>
    </xf>
    <xf numFmtId="4" fontId="3" fillId="2" borderId="2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right" vertical="top" wrapText="1"/>
    </xf>
    <xf numFmtId="0" fontId="5" fillId="2" borderId="20" xfId="0" applyFont="1" applyFill="1" applyBorder="1" applyAlignment="1">
      <alignment horizontal="center" vertical="top" wrapText="1"/>
    </xf>
    <xf numFmtId="4" fontId="7" fillId="2" borderId="22" xfId="0" applyNumberFormat="1" applyFont="1" applyFill="1" applyBorder="1" applyAlignment="1">
      <alignment horizontal="right" vertical="top" wrapText="1"/>
    </xf>
    <xf numFmtId="2" fontId="5" fillId="2" borderId="9" xfId="0" applyNumberFormat="1" applyFont="1" applyFill="1" applyBorder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right" vertical="center"/>
    </xf>
    <xf numFmtId="4" fontId="7" fillId="2" borderId="25" xfId="0" applyNumberFormat="1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center" vertical="top" wrapText="1"/>
    </xf>
    <xf numFmtId="2" fontId="3" fillId="2" borderId="30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right" vertical="center" wrapText="1"/>
    </xf>
    <xf numFmtId="2" fontId="6" fillId="2" borderId="36" xfId="0" applyNumberFormat="1" applyFont="1" applyFill="1" applyBorder="1" applyAlignment="1">
      <alignment horizontal="center" vertical="top" wrapText="1"/>
    </xf>
    <xf numFmtId="2" fontId="3" fillId="2" borderId="34" xfId="0" applyNumberFormat="1" applyFont="1" applyFill="1" applyBorder="1" applyAlignment="1">
      <alignment horizontal="right" vertical="center"/>
    </xf>
    <xf numFmtId="2" fontId="2" fillId="2" borderId="32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4" fontId="7" fillId="2" borderId="33" xfId="0" applyNumberFormat="1" applyFont="1" applyFill="1" applyBorder="1" applyAlignment="1">
      <alignment horizontal="right"/>
    </xf>
    <xf numFmtId="0" fontId="7" fillId="2" borderId="19" xfId="0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right" vertical="center" wrapText="1"/>
    </xf>
    <xf numFmtId="49" fontId="7" fillId="2" borderId="19" xfId="0" applyNumberFormat="1" applyFont="1" applyFill="1" applyBorder="1" applyAlignment="1">
      <alignment horizontal="right" vertical="center" wrapText="1"/>
    </xf>
    <xf numFmtId="4" fontId="11" fillId="2" borderId="34" xfId="0" applyNumberFormat="1" applyFont="1" applyFill="1" applyBorder="1" applyAlignment="1">
      <alignment horizontal="center"/>
    </xf>
    <xf numFmtId="0" fontId="13" fillId="2" borderId="22" xfId="0" applyFont="1" applyFill="1" applyBorder="1"/>
    <xf numFmtId="0" fontId="7" fillId="2" borderId="18" xfId="0" applyFont="1" applyFill="1" applyBorder="1" applyAlignment="1">
      <alignment horizontal="left" vertical="center" wrapText="1"/>
    </xf>
    <xf numFmtId="49" fontId="7" fillId="2" borderId="33" xfId="0" applyNumberFormat="1" applyFont="1" applyFill="1" applyBorder="1" applyAlignment="1">
      <alignment horizontal="right" vertical="center" wrapText="1"/>
    </xf>
    <xf numFmtId="49" fontId="9" fillId="2" borderId="2" xfId="0" applyNumberFormat="1" applyFont="1" applyFill="1" applyBorder="1" applyAlignment="1">
      <alignment horizontal="right" vertical="center" wrapText="1"/>
    </xf>
    <xf numFmtId="0" fontId="9" fillId="2" borderId="45" xfId="0" applyFont="1" applyFill="1" applyBorder="1" applyAlignment="1">
      <alignment horizontal="center" vertical="center"/>
    </xf>
    <xf numFmtId="4" fontId="7" fillId="2" borderId="45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" fontId="7" fillId="2" borderId="6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4" fontId="15" fillId="2" borderId="6" xfId="0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49" fontId="7" fillId="2" borderId="40" xfId="0" applyNumberFormat="1" applyFont="1" applyFill="1" applyBorder="1" applyAlignment="1">
      <alignment horizontal="center" vertical="center" wrapText="1"/>
    </xf>
    <xf numFmtId="49" fontId="7" fillId="2" borderId="41" xfId="0" applyNumberFormat="1" applyFont="1" applyFill="1" applyBorder="1" applyAlignment="1">
      <alignment horizontal="center" vertical="center" wrapText="1"/>
    </xf>
    <xf numFmtId="49" fontId="7" fillId="2" borderId="42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4" fontId="11" fillId="2" borderId="30" xfId="0" applyNumberFormat="1" applyFont="1" applyFill="1" applyBorder="1" applyAlignment="1">
      <alignment horizontal="center" vertical="center"/>
    </xf>
    <xf numFmtId="4" fontId="11" fillId="2" borderId="34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center" vertical="center" wrapText="1"/>
    </xf>
    <xf numFmtId="4" fontId="7" fillId="2" borderId="33" xfId="0" applyNumberFormat="1" applyFont="1" applyFill="1" applyBorder="1" applyAlignment="1">
      <alignment horizontal="right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right" vertical="center" wrapText="1"/>
    </xf>
    <xf numFmtId="0" fontId="4" fillId="2" borderId="33" xfId="0" applyFont="1" applyFill="1" applyBorder="1" applyAlignment="1">
      <alignment horizontal="right" vertical="center" wrapText="1"/>
    </xf>
    <xf numFmtId="0" fontId="5" fillId="2" borderId="28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right"/>
    </xf>
    <xf numFmtId="0" fontId="5" fillId="2" borderId="46" xfId="0" applyFont="1" applyFill="1" applyBorder="1" applyAlignment="1">
      <alignment horizontal="right"/>
    </xf>
    <xf numFmtId="0" fontId="17" fillId="2" borderId="19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right"/>
    </xf>
    <xf numFmtId="4" fontId="2" fillId="2" borderId="47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/>
    </xf>
    <xf numFmtId="0" fontId="2" fillId="2" borderId="48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right" vertical="center" wrapText="1"/>
    </xf>
    <xf numFmtId="0" fontId="5" fillId="2" borderId="38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2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19" fillId="2" borderId="0" xfId="0" applyFont="1" applyFill="1"/>
    <xf numFmtId="4" fontId="2" fillId="2" borderId="10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right"/>
    </xf>
    <xf numFmtId="0" fontId="2" fillId="2" borderId="3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7" fillId="2" borderId="33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/>
    </xf>
    <xf numFmtId="4" fontId="13" fillId="2" borderId="2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right"/>
    </xf>
    <xf numFmtId="49" fontId="6" fillId="2" borderId="9" xfId="0" applyNumberFormat="1" applyFont="1" applyFill="1" applyBorder="1" applyAlignment="1">
      <alignment horizontal="right" vertical="center" wrapText="1"/>
    </xf>
    <xf numFmtId="49" fontId="6" fillId="2" borderId="24" xfId="0" applyNumberFormat="1" applyFont="1" applyFill="1" applyBorder="1" applyAlignment="1">
      <alignment horizontal="right" vertical="center"/>
    </xf>
    <xf numFmtId="49" fontId="6" fillId="2" borderId="25" xfId="0" applyNumberFormat="1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center" vertical="center" wrapText="1"/>
    </xf>
    <xf numFmtId="4" fontId="11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right" vertical="center" wrapText="1"/>
    </xf>
    <xf numFmtId="49" fontId="5" fillId="2" borderId="19" xfId="0" applyNumberFormat="1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right" vertical="center"/>
    </xf>
    <xf numFmtId="4" fontId="11" fillId="2" borderId="22" xfId="0" applyNumberFormat="1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5" fillId="2" borderId="50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/>
    </xf>
    <xf numFmtId="4" fontId="11" fillId="2" borderId="3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263"/>
  <sheetViews>
    <sheetView tabSelected="1" topLeftCell="A246" workbookViewId="0">
      <selection activeCell="D8" sqref="D8"/>
    </sheetView>
  </sheetViews>
  <sheetFormatPr defaultRowHeight="15" x14ac:dyDescent="0.25"/>
  <cols>
    <col min="1" max="1" width="13.5703125" style="16" customWidth="1"/>
    <col min="2" max="2" width="12.7109375" style="58" customWidth="1"/>
    <col min="3" max="3" width="11" style="58" customWidth="1"/>
    <col min="4" max="4" width="16.85546875" style="7" customWidth="1"/>
    <col min="5" max="5" width="12.7109375" style="7" customWidth="1"/>
    <col min="6" max="6" width="11" style="6" customWidth="1"/>
    <col min="7" max="7" width="20.28515625" style="90" customWidth="1"/>
    <col min="8" max="8" width="12.7109375" style="6" customWidth="1"/>
    <col min="9" max="9" width="14.140625" customWidth="1"/>
    <col min="10" max="10" width="16.140625" style="24" customWidth="1"/>
    <col min="11" max="11" width="11.7109375" customWidth="1"/>
  </cols>
  <sheetData>
    <row r="1" spans="1:56" s="39" customFormat="1" ht="45.75" thickBot="1" x14ac:dyDescent="0.3">
      <c r="A1" s="156" t="s">
        <v>153</v>
      </c>
      <c r="B1" s="199" t="s">
        <v>104</v>
      </c>
      <c r="C1" s="199" t="s">
        <v>154</v>
      </c>
      <c r="D1" s="200" t="s">
        <v>66</v>
      </c>
      <c r="E1" s="201" t="s">
        <v>67</v>
      </c>
      <c r="F1" s="202" t="s">
        <v>0</v>
      </c>
      <c r="G1" s="203" t="s">
        <v>65</v>
      </c>
      <c r="H1" s="13"/>
      <c r="J1" s="40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</row>
    <row r="2" spans="1:56" ht="21.75" thickBot="1" x14ac:dyDescent="0.3">
      <c r="A2" s="138"/>
      <c r="B2" s="139"/>
      <c r="C2" s="204" t="s">
        <v>94</v>
      </c>
      <c r="D2" s="205"/>
      <c r="E2" s="206"/>
      <c r="F2" s="140"/>
      <c r="G2" s="20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9.5" thickBot="1" x14ac:dyDescent="0.35">
      <c r="A3" s="208">
        <v>2</v>
      </c>
      <c r="B3" s="209">
        <v>4048</v>
      </c>
      <c r="C3" s="210">
        <v>4048</v>
      </c>
      <c r="D3" s="211">
        <f t="shared" ref="D3:D66" si="0">C3-B3</f>
        <v>0</v>
      </c>
      <c r="E3" s="212">
        <f t="shared" ref="E3:E79" si="1">D3</f>
        <v>0</v>
      </c>
      <c r="F3" s="19">
        <v>6.73</v>
      </c>
      <c r="G3" s="101">
        <f t="shared" ref="G3:G13" si="2">F3*E3</f>
        <v>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9.5" thickBot="1" x14ac:dyDescent="0.35">
      <c r="A4" s="112">
        <v>3</v>
      </c>
      <c r="B4" s="68">
        <v>409</v>
      </c>
      <c r="C4" s="68">
        <v>420</v>
      </c>
      <c r="D4" s="64">
        <f t="shared" si="0"/>
        <v>11</v>
      </c>
      <c r="E4" s="213">
        <f t="shared" si="1"/>
        <v>11</v>
      </c>
      <c r="F4" s="28">
        <v>6.73</v>
      </c>
      <c r="G4" s="214">
        <f t="shared" si="2"/>
        <v>74.03</v>
      </c>
      <c r="H4" s="21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8.75" x14ac:dyDescent="0.3">
      <c r="A5" s="107" t="s">
        <v>68</v>
      </c>
      <c r="B5" s="48">
        <v>12757</v>
      </c>
      <c r="C5" s="48">
        <v>12757</v>
      </c>
      <c r="D5" s="65">
        <f t="shared" si="0"/>
        <v>0</v>
      </c>
      <c r="E5" s="216">
        <f t="shared" si="1"/>
        <v>0</v>
      </c>
      <c r="F5" s="23">
        <v>4.71</v>
      </c>
      <c r="G5" s="102">
        <f t="shared" si="2"/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8.75" x14ac:dyDescent="0.3">
      <c r="A6" s="112">
        <v>5</v>
      </c>
      <c r="B6" s="43">
        <v>0</v>
      </c>
      <c r="C6" s="43">
        <v>0</v>
      </c>
      <c r="D6" s="51">
        <f t="shared" si="0"/>
        <v>0</v>
      </c>
      <c r="E6" s="217">
        <f t="shared" si="1"/>
        <v>0</v>
      </c>
      <c r="F6" s="2"/>
      <c r="G6" s="70">
        <v>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8.75" x14ac:dyDescent="0.3">
      <c r="A7" s="113" t="s">
        <v>79</v>
      </c>
      <c r="B7" s="44" t="s">
        <v>126</v>
      </c>
      <c r="C7" s="44" t="s">
        <v>126</v>
      </c>
      <c r="D7" s="51">
        <f t="shared" si="0"/>
        <v>0</v>
      </c>
      <c r="E7" s="217">
        <f t="shared" si="1"/>
        <v>0</v>
      </c>
      <c r="F7" s="2">
        <v>4.71</v>
      </c>
      <c r="G7" s="70">
        <f t="shared" si="2"/>
        <v>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8.75" x14ac:dyDescent="0.3">
      <c r="A8" s="113">
        <v>8</v>
      </c>
      <c r="B8" s="43">
        <v>9232</v>
      </c>
      <c r="C8" s="43">
        <v>9233</v>
      </c>
      <c r="D8" s="51">
        <f t="shared" si="0"/>
        <v>1</v>
      </c>
      <c r="E8" s="217">
        <f t="shared" si="1"/>
        <v>1</v>
      </c>
      <c r="F8" s="2">
        <v>6.73</v>
      </c>
      <c r="G8" s="70">
        <f t="shared" si="2"/>
        <v>6.73</v>
      </c>
      <c r="J8" s="25"/>
      <c r="K8" s="2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8.75" x14ac:dyDescent="0.3">
      <c r="A9" s="113">
        <v>10</v>
      </c>
      <c r="B9" s="52" t="s">
        <v>125</v>
      </c>
      <c r="C9" s="52" t="s">
        <v>125</v>
      </c>
      <c r="D9" s="51">
        <f t="shared" si="0"/>
        <v>0</v>
      </c>
      <c r="E9" s="217">
        <f t="shared" si="1"/>
        <v>0</v>
      </c>
      <c r="F9" s="2">
        <v>6.73</v>
      </c>
      <c r="G9" s="70">
        <f t="shared" si="2"/>
        <v>0</v>
      </c>
      <c r="J9" s="2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8.75" x14ac:dyDescent="0.3">
      <c r="A10" s="113">
        <v>11</v>
      </c>
      <c r="B10" s="56">
        <v>6475</v>
      </c>
      <c r="C10" s="56">
        <v>6475</v>
      </c>
      <c r="D10" s="56">
        <f t="shared" si="0"/>
        <v>0</v>
      </c>
      <c r="E10" s="218">
        <f t="shared" si="1"/>
        <v>0</v>
      </c>
      <c r="F10" s="29">
        <v>6.73</v>
      </c>
      <c r="G10" s="120">
        <f t="shared" si="2"/>
        <v>0</v>
      </c>
      <c r="J10" s="2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8.75" x14ac:dyDescent="0.3">
      <c r="A11" s="113">
        <v>12</v>
      </c>
      <c r="B11" s="43">
        <v>1188</v>
      </c>
      <c r="C11" s="43">
        <v>1188</v>
      </c>
      <c r="D11" s="51">
        <f t="shared" si="0"/>
        <v>0</v>
      </c>
      <c r="E11" s="217">
        <f t="shared" si="1"/>
        <v>0</v>
      </c>
      <c r="F11" s="2">
        <v>6.73</v>
      </c>
      <c r="G11" s="70">
        <f t="shared" si="2"/>
        <v>0</v>
      </c>
      <c r="J11" s="2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8.75" x14ac:dyDescent="0.3">
      <c r="A12" s="113">
        <v>13</v>
      </c>
      <c r="B12" s="44" t="s">
        <v>146</v>
      </c>
      <c r="C12" s="44" t="s">
        <v>146</v>
      </c>
      <c r="D12" s="51">
        <f t="shared" si="0"/>
        <v>0</v>
      </c>
      <c r="E12" s="217">
        <f t="shared" si="1"/>
        <v>0</v>
      </c>
      <c r="F12" s="2">
        <v>6.73</v>
      </c>
      <c r="G12" s="70">
        <f t="shared" si="2"/>
        <v>0</v>
      </c>
      <c r="J12" s="2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8.75" x14ac:dyDescent="0.3">
      <c r="A13" s="113">
        <v>14</v>
      </c>
      <c r="B13" s="44" t="s">
        <v>145</v>
      </c>
      <c r="C13" s="44" t="s">
        <v>155</v>
      </c>
      <c r="D13" s="51">
        <f t="shared" si="0"/>
        <v>7</v>
      </c>
      <c r="E13" s="217">
        <f t="shared" si="1"/>
        <v>7</v>
      </c>
      <c r="F13" s="2">
        <v>6.73</v>
      </c>
      <c r="G13" s="70">
        <f t="shared" si="2"/>
        <v>47.11</v>
      </c>
      <c r="J13" s="2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8.75" x14ac:dyDescent="0.3">
      <c r="A14" s="118" t="s">
        <v>5</v>
      </c>
      <c r="B14" s="45" t="s">
        <v>144</v>
      </c>
      <c r="C14" s="45" t="s">
        <v>144</v>
      </c>
      <c r="D14" s="60">
        <f t="shared" si="0"/>
        <v>0</v>
      </c>
      <c r="E14" s="219">
        <f t="shared" si="1"/>
        <v>0</v>
      </c>
      <c r="F14" s="19">
        <v>4.71</v>
      </c>
      <c r="G14" s="71">
        <f>E14*F14</f>
        <v>0</v>
      </c>
      <c r="J14" s="2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8.75" x14ac:dyDescent="0.3">
      <c r="A15" s="113">
        <v>17</v>
      </c>
      <c r="B15" s="122">
        <v>5028</v>
      </c>
      <c r="C15" s="122">
        <v>5028</v>
      </c>
      <c r="D15" s="122">
        <f t="shared" si="0"/>
        <v>0</v>
      </c>
      <c r="E15" s="220">
        <f t="shared" si="1"/>
        <v>0</v>
      </c>
      <c r="F15" s="123">
        <v>6.73</v>
      </c>
      <c r="G15" s="121">
        <f t="shared" ref="G15:G31" si="3">F15*E15</f>
        <v>0</v>
      </c>
      <c r="J15" s="25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9.5" thickBot="1" x14ac:dyDescent="0.35">
      <c r="A16" s="114" t="s">
        <v>6</v>
      </c>
      <c r="B16" s="47">
        <v>19702</v>
      </c>
      <c r="C16" s="47">
        <v>19702</v>
      </c>
      <c r="D16" s="63">
        <f t="shared" si="0"/>
        <v>0</v>
      </c>
      <c r="E16" s="212">
        <f t="shared" si="1"/>
        <v>0</v>
      </c>
      <c r="F16" s="37">
        <v>4.71</v>
      </c>
      <c r="G16" s="72">
        <f t="shared" si="3"/>
        <v>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18.75" customHeight="1" x14ac:dyDescent="0.3">
      <c r="A17" s="171" t="s">
        <v>92</v>
      </c>
      <c r="B17" s="61">
        <v>10835</v>
      </c>
      <c r="C17" s="61">
        <v>10868</v>
      </c>
      <c r="D17" s="61">
        <f t="shared" si="0"/>
        <v>33</v>
      </c>
      <c r="E17" s="221">
        <f t="shared" si="1"/>
        <v>33</v>
      </c>
      <c r="F17" s="10">
        <v>5.75</v>
      </c>
      <c r="G17" s="73">
        <f t="shared" si="3"/>
        <v>189.75</v>
      </c>
      <c r="H17" s="177">
        <f>G17+G18</f>
        <v>226.07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19.5" thickBot="1" x14ac:dyDescent="0.35">
      <c r="A18" s="172"/>
      <c r="B18" s="64">
        <v>4637</v>
      </c>
      <c r="C18" s="64">
        <v>4653</v>
      </c>
      <c r="D18" s="64">
        <f t="shared" si="0"/>
        <v>16</v>
      </c>
      <c r="E18" s="213">
        <f t="shared" si="1"/>
        <v>16</v>
      </c>
      <c r="F18" s="14">
        <v>2.27</v>
      </c>
      <c r="G18" s="74">
        <f t="shared" si="3"/>
        <v>36.32</v>
      </c>
      <c r="H18" s="178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18.75" x14ac:dyDescent="0.3">
      <c r="A19" s="119">
        <v>20</v>
      </c>
      <c r="B19" s="48">
        <v>5924</v>
      </c>
      <c r="C19" s="48">
        <v>5924</v>
      </c>
      <c r="D19" s="65">
        <f t="shared" si="0"/>
        <v>0</v>
      </c>
      <c r="E19" s="216">
        <f t="shared" si="1"/>
        <v>0</v>
      </c>
      <c r="F19" s="23">
        <v>6.73</v>
      </c>
      <c r="G19" s="75">
        <f t="shared" si="3"/>
        <v>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19.5" thickBot="1" x14ac:dyDescent="0.35">
      <c r="A20" s="118">
        <v>21</v>
      </c>
      <c r="B20" s="49">
        <v>0</v>
      </c>
      <c r="C20" s="49">
        <v>0</v>
      </c>
      <c r="D20" s="60">
        <f t="shared" si="0"/>
        <v>0</v>
      </c>
      <c r="E20" s="217">
        <f t="shared" si="1"/>
        <v>0</v>
      </c>
      <c r="F20" s="19">
        <v>6.73</v>
      </c>
      <c r="G20" s="77">
        <f t="shared" si="3"/>
        <v>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s="39" customFormat="1" ht="19.5" thickBot="1" x14ac:dyDescent="0.35">
      <c r="A21" s="156"/>
      <c r="B21" s="222"/>
      <c r="C21" s="223" t="s">
        <v>95</v>
      </c>
      <c r="D21" s="224">
        <f>SUM(D3:D20)</f>
        <v>68</v>
      </c>
      <c r="E21" s="224">
        <f>SUM(E3:E20)</f>
        <v>68</v>
      </c>
      <c r="F21" s="149"/>
      <c r="G21" s="150">
        <f>SUM(G3:G20)</f>
        <v>353.94</v>
      </c>
      <c r="H21" s="13"/>
      <c r="J21" s="40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39" customFormat="1" ht="19.5" thickBot="1" x14ac:dyDescent="0.35">
      <c r="A22" s="225"/>
      <c r="B22" s="226"/>
      <c r="C22" s="227"/>
      <c r="D22" s="228"/>
      <c r="E22" s="229"/>
      <c r="F22" s="148"/>
      <c r="G22" s="69"/>
      <c r="H22" s="13"/>
      <c r="J22" s="40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ht="21.75" thickBot="1" x14ac:dyDescent="0.35">
      <c r="A23" s="118"/>
      <c r="B23" s="144"/>
      <c r="C23" s="193" t="s">
        <v>96</v>
      </c>
      <c r="D23" s="194"/>
      <c r="E23" s="195"/>
      <c r="F23" s="145"/>
      <c r="G23" s="7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18.75" x14ac:dyDescent="0.3">
      <c r="A24" s="173">
        <v>23</v>
      </c>
      <c r="B24" s="46">
        <v>2413</v>
      </c>
      <c r="C24" s="46">
        <v>2413</v>
      </c>
      <c r="D24" s="61">
        <f t="shared" si="0"/>
        <v>0</v>
      </c>
      <c r="E24" s="62">
        <f t="shared" si="1"/>
        <v>0</v>
      </c>
      <c r="F24" s="27">
        <v>6.73</v>
      </c>
      <c r="G24" s="87">
        <f t="shared" si="3"/>
        <v>0</v>
      </c>
      <c r="H24" s="177">
        <f>G24+G25</f>
        <v>0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19.5" thickBot="1" x14ac:dyDescent="0.35">
      <c r="A25" s="174"/>
      <c r="B25" s="67">
        <v>493</v>
      </c>
      <c r="C25" s="67">
        <v>493</v>
      </c>
      <c r="D25" s="64">
        <f t="shared" si="0"/>
        <v>0</v>
      </c>
      <c r="E25" s="213">
        <f t="shared" si="1"/>
        <v>0</v>
      </c>
      <c r="F25" s="28">
        <v>6.73</v>
      </c>
      <c r="G25" s="88">
        <f t="shared" si="3"/>
        <v>0</v>
      </c>
      <c r="H25" s="178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18.75" x14ac:dyDescent="0.3">
      <c r="A26" s="119">
        <v>26</v>
      </c>
      <c r="B26" s="48">
        <v>337</v>
      </c>
      <c r="C26" s="48">
        <v>337</v>
      </c>
      <c r="D26" s="65">
        <f t="shared" si="0"/>
        <v>0</v>
      </c>
      <c r="E26" s="216">
        <f t="shared" si="1"/>
        <v>0</v>
      </c>
      <c r="F26" s="23">
        <v>6.73</v>
      </c>
      <c r="G26" s="75">
        <f t="shared" si="3"/>
        <v>0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19.5" thickBot="1" x14ac:dyDescent="0.35">
      <c r="A27" s="118" t="s">
        <v>7</v>
      </c>
      <c r="B27" s="49">
        <v>26189</v>
      </c>
      <c r="C27" s="49">
        <v>26287</v>
      </c>
      <c r="D27" s="60">
        <f t="shared" si="0"/>
        <v>98</v>
      </c>
      <c r="E27" s="219">
        <f t="shared" si="1"/>
        <v>98</v>
      </c>
      <c r="F27" s="19">
        <v>4.71</v>
      </c>
      <c r="G27" s="77">
        <f t="shared" si="3"/>
        <v>461.58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19.5" customHeight="1" thickBot="1" x14ac:dyDescent="0.35">
      <c r="A28" s="164" t="s">
        <v>151</v>
      </c>
      <c r="B28" s="55" t="s">
        <v>127</v>
      </c>
      <c r="C28" s="55" t="s">
        <v>156</v>
      </c>
      <c r="D28" s="64">
        <f t="shared" si="0"/>
        <v>387</v>
      </c>
      <c r="E28" s="213">
        <f t="shared" si="1"/>
        <v>387</v>
      </c>
      <c r="F28" s="14">
        <v>4.71</v>
      </c>
      <c r="G28" s="74">
        <f t="shared" si="3"/>
        <v>1822.77</v>
      </c>
      <c r="H28" s="230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18.75" x14ac:dyDescent="0.3">
      <c r="A29" s="119" t="s">
        <v>8</v>
      </c>
      <c r="B29" s="48">
        <v>7475</v>
      </c>
      <c r="C29" s="48">
        <v>7481</v>
      </c>
      <c r="D29" s="65">
        <f t="shared" si="0"/>
        <v>6</v>
      </c>
      <c r="E29" s="216">
        <f t="shared" si="1"/>
        <v>6</v>
      </c>
      <c r="F29" s="23">
        <v>4.71</v>
      </c>
      <c r="G29" s="75">
        <f t="shared" si="3"/>
        <v>28.259999999999998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18.75" x14ac:dyDescent="0.3">
      <c r="A30" s="113">
        <v>30</v>
      </c>
      <c r="B30" s="43">
        <v>9629</v>
      </c>
      <c r="C30" s="43">
        <v>9629</v>
      </c>
      <c r="D30" s="51">
        <f t="shared" si="0"/>
        <v>0</v>
      </c>
      <c r="E30" s="217">
        <f t="shared" si="1"/>
        <v>0</v>
      </c>
      <c r="F30" s="2">
        <v>6.73</v>
      </c>
      <c r="G30" s="76">
        <f t="shared" si="3"/>
        <v>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19.5" thickBot="1" x14ac:dyDescent="0.35">
      <c r="A31" s="118">
        <v>31</v>
      </c>
      <c r="B31" s="49">
        <v>1484</v>
      </c>
      <c r="C31" s="49">
        <v>1484</v>
      </c>
      <c r="D31" s="60">
        <f t="shared" si="0"/>
        <v>0</v>
      </c>
      <c r="E31" s="219">
        <f t="shared" si="1"/>
        <v>0</v>
      </c>
      <c r="F31" s="19">
        <v>6.73</v>
      </c>
      <c r="G31" s="77">
        <f t="shared" si="3"/>
        <v>0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21" x14ac:dyDescent="0.35">
      <c r="A32" s="175" t="s">
        <v>9</v>
      </c>
      <c r="B32" s="62">
        <v>7832</v>
      </c>
      <c r="C32" s="62">
        <v>8009</v>
      </c>
      <c r="D32" s="61">
        <f t="shared" si="0"/>
        <v>177</v>
      </c>
      <c r="E32" s="62">
        <f t="shared" si="1"/>
        <v>177</v>
      </c>
      <c r="F32" s="30">
        <v>5.75</v>
      </c>
      <c r="G32" s="78">
        <f>F32*E32</f>
        <v>1017.75</v>
      </c>
      <c r="H32" s="177">
        <f>G32+G33</f>
        <v>1991.58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19.5" thickBot="1" x14ac:dyDescent="0.35">
      <c r="A33" s="176"/>
      <c r="B33" s="64">
        <v>12148</v>
      </c>
      <c r="C33" s="64">
        <v>12577</v>
      </c>
      <c r="D33" s="64">
        <f t="shared" si="0"/>
        <v>429</v>
      </c>
      <c r="E33" s="213">
        <f t="shared" si="1"/>
        <v>429</v>
      </c>
      <c r="F33" s="14">
        <v>2.27</v>
      </c>
      <c r="G33" s="74">
        <f t="shared" ref="G33:G111" si="4">F33*E33</f>
        <v>973.83</v>
      </c>
      <c r="H33" s="17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18.75" x14ac:dyDescent="0.3">
      <c r="A34" s="119">
        <v>33</v>
      </c>
      <c r="B34" s="48">
        <v>1041</v>
      </c>
      <c r="C34" s="48">
        <v>1041</v>
      </c>
      <c r="D34" s="65">
        <f t="shared" si="0"/>
        <v>0</v>
      </c>
      <c r="E34" s="216">
        <f t="shared" si="1"/>
        <v>0</v>
      </c>
      <c r="F34" s="23">
        <v>6.73</v>
      </c>
      <c r="G34" s="75">
        <f t="shared" si="4"/>
        <v>0</v>
      </c>
      <c r="I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18.75" x14ac:dyDescent="0.3">
      <c r="A35" s="113">
        <v>34</v>
      </c>
      <c r="B35" s="43">
        <v>751</v>
      </c>
      <c r="C35" s="43">
        <v>763</v>
      </c>
      <c r="D35" s="51">
        <f>C35-B35</f>
        <v>12</v>
      </c>
      <c r="E35" s="217">
        <f t="shared" si="1"/>
        <v>12</v>
      </c>
      <c r="F35" s="2">
        <v>6.73</v>
      </c>
      <c r="G35" s="76">
        <f t="shared" si="4"/>
        <v>80.760000000000005</v>
      </c>
      <c r="I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18.75" x14ac:dyDescent="0.3">
      <c r="A36" s="113">
        <v>35</v>
      </c>
      <c r="B36" s="43">
        <v>5141</v>
      </c>
      <c r="C36" s="43">
        <v>5141</v>
      </c>
      <c r="D36" s="51">
        <f t="shared" si="0"/>
        <v>0</v>
      </c>
      <c r="E36" s="217">
        <f t="shared" si="1"/>
        <v>0</v>
      </c>
      <c r="F36" s="2">
        <v>6.73</v>
      </c>
      <c r="G36" s="76">
        <f t="shared" si="4"/>
        <v>0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18.75" x14ac:dyDescent="0.3">
      <c r="A37" s="113">
        <v>36</v>
      </c>
      <c r="B37" s="43">
        <v>7666</v>
      </c>
      <c r="C37" s="43">
        <v>7666</v>
      </c>
      <c r="D37" s="51">
        <f t="shared" si="0"/>
        <v>0</v>
      </c>
      <c r="E37" s="217">
        <f t="shared" si="1"/>
        <v>0</v>
      </c>
      <c r="F37" s="2">
        <v>6.73</v>
      </c>
      <c r="G37" s="76">
        <f t="shared" si="4"/>
        <v>0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18.75" x14ac:dyDescent="0.3">
      <c r="A38" s="113">
        <v>37</v>
      </c>
      <c r="B38" s="43">
        <v>10168</v>
      </c>
      <c r="C38" s="43">
        <v>10177</v>
      </c>
      <c r="D38" s="51">
        <f t="shared" si="0"/>
        <v>9</v>
      </c>
      <c r="E38" s="217">
        <f t="shared" si="1"/>
        <v>9</v>
      </c>
      <c r="F38" s="2">
        <v>6.73</v>
      </c>
      <c r="G38" s="76">
        <f t="shared" si="4"/>
        <v>60.570000000000007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ht="18.75" x14ac:dyDescent="0.3">
      <c r="A39" s="113">
        <v>38</v>
      </c>
      <c r="B39" s="43">
        <v>442</v>
      </c>
      <c r="C39" s="43">
        <v>442</v>
      </c>
      <c r="D39" s="51">
        <f t="shared" si="0"/>
        <v>0</v>
      </c>
      <c r="E39" s="217">
        <f t="shared" si="1"/>
        <v>0</v>
      </c>
      <c r="F39" s="2">
        <v>6.73</v>
      </c>
      <c r="G39" s="76">
        <f t="shared" si="4"/>
        <v>0</v>
      </c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9.5" thickBot="1" x14ac:dyDescent="0.35">
      <c r="A40" s="118">
        <v>39</v>
      </c>
      <c r="B40" s="49">
        <v>2348</v>
      </c>
      <c r="C40" s="49">
        <v>2355</v>
      </c>
      <c r="D40" s="60">
        <f t="shared" si="0"/>
        <v>7</v>
      </c>
      <c r="E40" s="219">
        <f t="shared" si="1"/>
        <v>7</v>
      </c>
      <c r="F40" s="19">
        <v>6.73</v>
      </c>
      <c r="G40" s="77">
        <f t="shared" si="4"/>
        <v>47.11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.75" x14ac:dyDescent="0.3">
      <c r="A41" s="165" t="s">
        <v>73</v>
      </c>
      <c r="B41" s="46">
        <v>1089</v>
      </c>
      <c r="C41" s="46">
        <v>1089</v>
      </c>
      <c r="D41" s="61">
        <f t="shared" si="0"/>
        <v>0</v>
      </c>
      <c r="E41" s="62">
        <f t="shared" si="1"/>
        <v>0</v>
      </c>
      <c r="F41" s="27">
        <v>6.73</v>
      </c>
      <c r="G41" s="87">
        <f t="shared" si="4"/>
        <v>0</v>
      </c>
      <c r="H41" s="177">
        <f>G41+G42</f>
        <v>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9.5" thickBot="1" x14ac:dyDescent="0.35">
      <c r="A42" s="166" t="s">
        <v>72</v>
      </c>
      <c r="B42" s="67"/>
      <c r="C42" s="67"/>
      <c r="D42" s="64">
        <f t="shared" si="0"/>
        <v>0</v>
      </c>
      <c r="E42" s="213">
        <f t="shared" si="1"/>
        <v>0</v>
      </c>
      <c r="F42" s="28">
        <v>6.73</v>
      </c>
      <c r="G42" s="88">
        <f t="shared" si="4"/>
        <v>0</v>
      </c>
      <c r="H42" s="17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8.75" x14ac:dyDescent="0.3">
      <c r="A43" s="119">
        <v>41</v>
      </c>
      <c r="B43" s="48">
        <v>2184</v>
      </c>
      <c r="C43" s="48">
        <v>2185</v>
      </c>
      <c r="D43" s="65">
        <f t="shared" si="0"/>
        <v>1</v>
      </c>
      <c r="E43" s="216">
        <f t="shared" si="1"/>
        <v>1</v>
      </c>
      <c r="F43" s="23">
        <v>6.73</v>
      </c>
      <c r="G43" s="75">
        <f t="shared" si="4"/>
        <v>6.73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9.5" thickBot="1" x14ac:dyDescent="0.35">
      <c r="A44" s="118">
        <v>42</v>
      </c>
      <c r="B44" s="49">
        <v>14272</v>
      </c>
      <c r="C44" s="49">
        <v>14284</v>
      </c>
      <c r="D44" s="60">
        <f t="shared" si="0"/>
        <v>12</v>
      </c>
      <c r="E44" s="219">
        <f t="shared" si="1"/>
        <v>12</v>
      </c>
      <c r="F44" s="19">
        <v>6.73</v>
      </c>
      <c r="G44" s="77">
        <f t="shared" si="4"/>
        <v>80.760000000000005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s="39" customFormat="1" ht="19.5" thickBot="1" x14ac:dyDescent="0.35">
      <c r="A45" s="156"/>
      <c r="B45" s="222"/>
      <c r="C45" s="231"/>
      <c r="D45" s="223" t="s">
        <v>95</v>
      </c>
      <c r="E45" s="224">
        <f>SUM(E24:E44)</f>
        <v>1138</v>
      </c>
      <c r="F45" s="149"/>
      <c r="G45" s="224">
        <f>SUM(G24:G44)</f>
        <v>4580.12</v>
      </c>
      <c r="H45" s="13"/>
      <c r="J45" s="40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ht="18.75" x14ac:dyDescent="0.3">
      <c r="A46" s="119"/>
      <c r="B46" s="48"/>
      <c r="C46" s="48"/>
      <c r="D46" s="65"/>
      <c r="E46" s="216"/>
      <c r="F46" s="23"/>
      <c r="G46" s="7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9.5" thickBot="1" x14ac:dyDescent="0.35">
      <c r="A47" s="113"/>
      <c r="B47" s="43"/>
      <c r="C47" s="49"/>
      <c r="D47" s="60"/>
      <c r="E47" s="219"/>
      <c r="F47" s="2"/>
      <c r="G47" s="7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9.5" thickBot="1" x14ac:dyDescent="0.35">
      <c r="A48" s="113"/>
      <c r="B48" s="142"/>
      <c r="C48" s="196" t="s">
        <v>97</v>
      </c>
      <c r="D48" s="197"/>
      <c r="E48" s="198"/>
      <c r="F48" s="143"/>
      <c r="G48" s="7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8.75" x14ac:dyDescent="0.3">
      <c r="A49" s="113">
        <v>43</v>
      </c>
      <c r="B49" s="48">
        <v>828</v>
      </c>
      <c r="C49" s="48">
        <v>828</v>
      </c>
      <c r="D49" s="65">
        <f t="shared" si="0"/>
        <v>0</v>
      </c>
      <c r="E49" s="216">
        <f t="shared" si="1"/>
        <v>0</v>
      </c>
      <c r="F49" s="2">
        <v>6.73</v>
      </c>
      <c r="G49" s="76">
        <f t="shared" si="4"/>
        <v>0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s="6" customFormat="1" ht="18.75" x14ac:dyDescent="0.3">
      <c r="A50" s="113">
        <v>44</v>
      </c>
      <c r="B50" s="43">
        <v>3121</v>
      </c>
      <c r="C50" s="43">
        <v>3121</v>
      </c>
      <c r="D50" s="51">
        <f t="shared" si="0"/>
        <v>0</v>
      </c>
      <c r="E50" s="217">
        <f t="shared" si="1"/>
        <v>0</v>
      </c>
      <c r="F50" s="2">
        <v>6.73</v>
      </c>
      <c r="G50" s="76">
        <f t="shared" si="4"/>
        <v>0</v>
      </c>
      <c r="J50" s="7"/>
    </row>
    <row r="51" spans="1:56" ht="19.5" thickBot="1" x14ac:dyDescent="0.35">
      <c r="A51" s="118">
        <v>45</v>
      </c>
      <c r="B51" s="49">
        <v>2123</v>
      </c>
      <c r="C51" s="49">
        <v>2123</v>
      </c>
      <c r="D51" s="60">
        <f t="shared" si="0"/>
        <v>0</v>
      </c>
      <c r="E51" s="219">
        <f t="shared" si="1"/>
        <v>0</v>
      </c>
      <c r="F51" s="19">
        <v>6.73</v>
      </c>
      <c r="G51" s="77">
        <f t="shared" si="4"/>
        <v>0</v>
      </c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8.75" x14ac:dyDescent="0.3">
      <c r="A52" s="232" t="s">
        <v>157</v>
      </c>
      <c r="B52" s="233">
        <v>4561</v>
      </c>
      <c r="C52" s="46">
        <v>4624</v>
      </c>
      <c r="D52" s="61">
        <f t="shared" si="0"/>
        <v>63</v>
      </c>
      <c r="E52" s="62">
        <f t="shared" si="1"/>
        <v>63</v>
      </c>
      <c r="F52" s="27">
        <v>6.73</v>
      </c>
      <c r="G52" s="87">
        <f t="shared" si="4"/>
        <v>423.99</v>
      </c>
      <c r="H52" s="177">
        <f>G52+G53</f>
        <v>716.01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9.5" thickBot="1" x14ac:dyDescent="0.35">
      <c r="A53" s="234"/>
      <c r="B53" s="235">
        <v>4624</v>
      </c>
      <c r="C53" s="67">
        <v>4686</v>
      </c>
      <c r="D53" s="67">
        <f t="shared" si="0"/>
        <v>62</v>
      </c>
      <c r="E53" s="213">
        <f t="shared" si="1"/>
        <v>62</v>
      </c>
      <c r="F53" s="28">
        <v>4.71</v>
      </c>
      <c r="G53" s="88">
        <f t="shared" si="4"/>
        <v>292.02</v>
      </c>
      <c r="H53" s="17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8.75" x14ac:dyDescent="0.3">
      <c r="A54" s="173">
        <v>48</v>
      </c>
      <c r="B54" s="48">
        <v>6034</v>
      </c>
      <c r="C54" s="48">
        <v>6034</v>
      </c>
      <c r="D54" s="65">
        <f t="shared" si="0"/>
        <v>0</v>
      </c>
      <c r="E54" s="216">
        <f t="shared" si="1"/>
        <v>0</v>
      </c>
      <c r="F54" s="23">
        <v>6.73</v>
      </c>
      <c r="G54" s="236">
        <f t="shared" si="4"/>
        <v>0</v>
      </c>
      <c r="H54" s="177">
        <f>G54+G55</f>
        <v>0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9.5" thickBot="1" x14ac:dyDescent="0.35">
      <c r="A55" s="174"/>
      <c r="B55" s="67">
        <v>4662</v>
      </c>
      <c r="C55" s="67">
        <v>4662</v>
      </c>
      <c r="D55" s="64">
        <f t="shared" si="0"/>
        <v>0</v>
      </c>
      <c r="E55" s="213">
        <f t="shared" si="1"/>
        <v>0</v>
      </c>
      <c r="F55" s="28">
        <v>6.73</v>
      </c>
      <c r="G55" s="88">
        <f t="shared" si="4"/>
        <v>0</v>
      </c>
      <c r="H55" s="17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8.75" x14ac:dyDescent="0.3">
      <c r="A56" s="119" t="s">
        <v>10</v>
      </c>
      <c r="B56" s="48">
        <v>20778</v>
      </c>
      <c r="C56" s="48">
        <v>21036</v>
      </c>
      <c r="D56" s="65">
        <f t="shared" si="0"/>
        <v>258</v>
      </c>
      <c r="E56" s="216">
        <f t="shared" si="1"/>
        <v>258</v>
      </c>
      <c r="F56" s="23">
        <v>4.71</v>
      </c>
      <c r="G56" s="237">
        <f t="shared" si="4"/>
        <v>1215.18</v>
      </c>
      <c r="H56" s="177">
        <f>G56+G57</f>
        <v>1215.18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9.5" thickBot="1" x14ac:dyDescent="0.35">
      <c r="A57" s="118" t="s">
        <v>63</v>
      </c>
      <c r="B57" s="49">
        <v>874</v>
      </c>
      <c r="C57" s="49">
        <v>874</v>
      </c>
      <c r="D57" s="60">
        <f t="shared" si="0"/>
        <v>0</v>
      </c>
      <c r="E57" s="219">
        <f t="shared" si="1"/>
        <v>0</v>
      </c>
      <c r="F57" s="19">
        <v>6.73</v>
      </c>
      <c r="G57" s="238">
        <f t="shared" si="4"/>
        <v>0</v>
      </c>
      <c r="H57" s="17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37.5" x14ac:dyDescent="0.3">
      <c r="A58" s="163" t="s">
        <v>11</v>
      </c>
      <c r="B58" s="46">
        <v>23811</v>
      </c>
      <c r="C58" s="46">
        <v>23923</v>
      </c>
      <c r="D58" s="61">
        <f t="shared" si="0"/>
        <v>112</v>
      </c>
      <c r="E58" s="62">
        <f t="shared" si="1"/>
        <v>112</v>
      </c>
      <c r="F58" s="30">
        <v>4.71</v>
      </c>
      <c r="G58" s="79">
        <f t="shared" si="4"/>
        <v>527.52</v>
      </c>
      <c r="H58" s="177">
        <f>G58+G59</f>
        <v>701.79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34.5" customHeight="1" thickBot="1" x14ac:dyDescent="0.35">
      <c r="A59" s="115" t="s">
        <v>12</v>
      </c>
      <c r="B59" s="66">
        <v>4226</v>
      </c>
      <c r="C59" s="66">
        <v>4263</v>
      </c>
      <c r="D59" s="66">
        <f t="shared" si="0"/>
        <v>37</v>
      </c>
      <c r="E59" s="239">
        <f t="shared" si="1"/>
        <v>37</v>
      </c>
      <c r="F59" s="31">
        <v>4.71</v>
      </c>
      <c r="G59" s="80">
        <f t="shared" si="4"/>
        <v>174.27</v>
      </c>
      <c r="H59" s="178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9.5" thickBot="1" x14ac:dyDescent="0.35">
      <c r="A60" s="240">
        <v>51</v>
      </c>
      <c r="B60" s="68">
        <v>13289</v>
      </c>
      <c r="C60" s="68">
        <v>13301</v>
      </c>
      <c r="D60" s="241">
        <f t="shared" si="0"/>
        <v>12</v>
      </c>
      <c r="E60" s="242">
        <f t="shared" si="1"/>
        <v>12</v>
      </c>
      <c r="F60" s="42">
        <v>6.73</v>
      </c>
      <c r="G60" s="89">
        <f t="shared" si="4"/>
        <v>80.760000000000005</v>
      </c>
      <c r="H60" s="161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9.5" thickBot="1" x14ac:dyDescent="0.35">
      <c r="A61" s="113" t="s">
        <v>13</v>
      </c>
      <c r="B61" s="63">
        <v>13772</v>
      </c>
      <c r="C61" s="63">
        <v>13772</v>
      </c>
      <c r="D61" s="63">
        <f t="shared" si="0"/>
        <v>0</v>
      </c>
      <c r="E61" s="212">
        <f t="shared" si="1"/>
        <v>0</v>
      </c>
      <c r="F61" s="37">
        <v>4.71</v>
      </c>
      <c r="G61" s="100">
        <f t="shared" si="4"/>
        <v>0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9.5" thickBot="1" x14ac:dyDescent="0.35">
      <c r="A62" s="113" t="s">
        <v>158</v>
      </c>
      <c r="B62" s="64">
        <v>3673</v>
      </c>
      <c r="C62" s="64">
        <v>3673</v>
      </c>
      <c r="D62" s="64">
        <f t="shared" si="0"/>
        <v>0</v>
      </c>
      <c r="E62" s="213">
        <f t="shared" si="1"/>
        <v>0</v>
      </c>
      <c r="F62" s="28">
        <v>4.71</v>
      </c>
      <c r="G62" s="88">
        <f t="shared" si="4"/>
        <v>0</v>
      </c>
      <c r="H62" s="230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s="245" customFormat="1" ht="19.5" thickBot="1" x14ac:dyDescent="0.35">
      <c r="A63" s="110">
        <v>55</v>
      </c>
      <c r="B63" s="108">
        <v>972</v>
      </c>
      <c r="C63" s="108">
        <v>974</v>
      </c>
      <c r="D63" s="108">
        <f t="shared" si="0"/>
        <v>2</v>
      </c>
      <c r="E63" s="243">
        <f t="shared" si="1"/>
        <v>2</v>
      </c>
      <c r="F63" s="109">
        <v>6.73</v>
      </c>
      <c r="G63" s="111">
        <f t="shared" si="4"/>
        <v>13.46</v>
      </c>
      <c r="H63" s="244"/>
      <c r="J63" s="246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</row>
    <row r="64" spans="1:56" ht="18.75" x14ac:dyDescent="0.3">
      <c r="A64" s="113">
        <v>56</v>
      </c>
      <c r="B64" s="51">
        <v>0</v>
      </c>
      <c r="C64" s="51">
        <v>0</v>
      </c>
      <c r="D64" s="51">
        <f t="shared" si="0"/>
        <v>0</v>
      </c>
      <c r="E64" s="217">
        <f t="shared" si="1"/>
        <v>0</v>
      </c>
      <c r="F64" s="2">
        <v>6.73</v>
      </c>
      <c r="G64" s="76">
        <f t="shared" si="4"/>
        <v>0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8.75" x14ac:dyDescent="0.3">
      <c r="A65" s="112" t="s">
        <v>14</v>
      </c>
      <c r="B65" s="52" t="s">
        <v>128</v>
      </c>
      <c r="C65" s="52" t="s">
        <v>159</v>
      </c>
      <c r="D65" s="56">
        <f t="shared" si="0"/>
        <v>430</v>
      </c>
      <c r="E65" s="218">
        <f t="shared" si="1"/>
        <v>430</v>
      </c>
      <c r="F65" s="29">
        <v>4.71</v>
      </c>
      <c r="G65" s="81">
        <f t="shared" si="4"/>
        <v>2025.3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9.5" thickBot="1" x14ac:dyDescent="0.35">
      <c r="A66" s="113" t="s">
        <v>70</v>
      </c>
      <c r="B66" s="43">
        <v>63028</v>
      </c>
      <c r="C66" s="43">
        <v>64218</v>
      </c>
      <c r="D66" s="51">
        <f t="shared" si="0"/>
        <v>1190</v>
      </c>
      <c r="E66" s="217">
        <f t="shared" si="1"/>
        <v>1190</v>
      </c>
      <c r="F66" s="2">
        <v>4.71</v>
      </c>
      <c r="G66" s="76">
        <f t="shared" si="4"/>
        <v>5604.9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.75" x14ac:dyDescent="0.3">
      <c r="A67" s="247" t="s">
        <v>160</v>
      </c>
      <c r="B67" s="43">
        <v>88654</v>
      </c>
      <c r="C67" s="43">
        <v>88927</v>
      </c>
      <c r="D67" s="51">
        <f t="shared" ref="D67:D130" si="5">C67-B67</f>
        <v>273</v>
      </c>
      <c r="E67" s="217">
        <f t="shared" si="1"/>
        <v>273</v>
      </c>
      <c r="F67" s="2">
        <v>6.73</v>
      </c>
      <c r="G67" s="248">
        <f t="shared" si="4"/>
        <v>1837.2900000000002</v>
      </c>
      <c r="H67" s="177">
        <f>G67+G68</f>
        <v>5553.4800000000005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9.5" thickBot="1" x14ac:dyDescent="0.35">
      <c r="A68" s="249"/>
      <c r="B68" s="43">
        <v>88927</v>
      </c>
      <c r="C68" s="43">
        <v>89716</v>
      </c>
      <c r="D68" s="51">
        <f t="shared" si="5"/>
        <v>789</v>
      </c>
      <c r="E68" s="217">
        <f t="shared" si="1"/>
        <v>789</v>
      </c>
      <c r="F68" s="2">
        <v>4.71</v>
      </c>
      <c r="G68" s="248">
        <f t="shared" si="4"/>
        <v>3716.19</v>
      </c>
      <c r="H68" s="178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8.75" x14ac:dyDescent="0.3">
      <c r="A69" s="113" t="s">
        <v>15</v>
      </c>
      <c r="B69" s="43">
        <v>4348</v>
      </c>
      <c r="C69" s="43">
        <v>4363</v>
      </c>
      <c r="D69" s="51">
        <f t="shared" si="5"/>
        <v>15</v>
      </c>
      <c r="E69" s="217">
        <f t="shared" si="1"/>
        <v>15</v>
      </c>
      <c r="F69" s="2">
        <v>4.71</v>
      </c>
      <c r="G69" s="76">
        <f t="shared" si="4"/>
        <v>70.650000000000006</v>
      </c>
      <c r="H69" s="250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8.75" x14ac:dyDescent="0.3">
      <c r="A70" s="113" t="s">
        <v>16</v>
      </c>
      <c r="B70" s="43">
        <v>4475</v>
      </c>
      <c r="C70" s="43">
        <v>4475</v>
      </c>
      <c r="D70" s="51">
        <f t="shared" si="5"/>
        <v>0</v>
      </c>
      <c r="E70" s="217">
        <f t="shared" si="1"/>
        <v>0</v>
      </c>
      <c r="F70" s="2">
        <v>4.71</v>
      </c>
      <c r="G70" s="76">
        <f t="shared" si="4"/>
        <v>0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9.5" thickBot="1" x14ac:dyDescent="0.35">
      <c r="A71" s="113" t="s">
        <v>17</v>
      </c>
      <c r="B71" s="49">
        <v>15787</v>
      </c>
      <c r="C71" s="49">
        <v>16046</v>
      </c>
      <c r="D71" s="60">
        <f t="shared" si="5"/>
        <v>259</v>
      </c>
      <c r="E71" s="219">
        <f t="shared" si="1"/>
        <v>259</v>
      </c>
      <c r="F71" s="19">
        <v>4.71</v>
      </c>
      <c r="G71" s="77">
        <f t="shared" si="4"/>
        <v>1219.8900000000001</v>
      </c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9.5" thickBot="1" x14ac:dyDescent="0.35">
      <c r="A72" s="113">
        <v>64</v>
      </c>
      <c r="B72" s="67">
        <v>6564</v>
      </c>
      <c r="C72" s="67">
        <v>6564</v>
      </c>
      <c r="D72" s="64">
        <f t="shared" si="5"/>
        <v>0</v>
      </c>
      <c r="E72" s="213">
        <f t="shared" si="1"/>
        <v>0</v>
      </c>
      <c r="F72" s="28">
        <v>6.73</v>
      </c>
      <c r="G72" s="88">
        <f t="shared" si="4"/>
        <v>0</v>
      </c>
      <c r="H72" s="230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18.75" x14ac:dyDescent="0.3">
      <c r="A73" s="119" t="s">
        <v>18</v>
      </c>
      <c r="B73" s="48">
        <v>11312</v>
      </c>
      <c r="C73" s="48">
        <v>11312</v>
      </c>
      <c r="D73" s="65">
        <f t="shared" si="5"/>
        <v>0</v>
      </c>
      <c r="E73" s="216">
        <f t="shared" si="1"/>
        <v>0</v>
      </c>
      <c r="F73" s="23">
        <v>4.71</v>
      </c>
      <c r="G73" s="75">
        <f t="shared" si="4"/>
        <v>0</v>
      </c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19.5" thickBot="1" x14ac:dyDescent="0.35">
      <c r="A74" s="118">
        <v>66</v>
      </c>
      <c r="B74" s="49">
        <v>7795</v>
      </c>
      <c r="C74" s="49">
        <v>7795</v>
      </c>
      <c r="D74" s="60">
        <f t="shared" si="5"/>
        <v>0</v>
      </c>
      <c r="E74" s="219">
        <f t="shared" si="1"/>
        <v>0</v>
      </c>
      <c r="F74" s="19">
        <v>6.73</v>
      </c>
      <c r="G74" s="77">
        <f t="shared" si="4"/>
        <v>0</v>
      </c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s="39" customFormat="1" ht="19.5" thickBot="1" x14ac:dyDescent="0.35">
      <c r="A75" s="156"/>
      <c r="B75" s="222"/>
      <c r="C75" s="231"/>
      <c r="D75" s="223" t="s">
        <v>95</v>
      </c>
      <c r="E75" s="224">
        <f>SUM(E49:E74)</f>
        <v>3502</v>
      </c>
      <c r="F75" s="149"/>
      <c r="G75" s="150">
        <f>SUM(G49:G74)</f>
        <v>17201.420000000002</v>
      </c>
      <c r="H75" s="13"/>
      <c r="J75" s="40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1:56" ht="19.5" thickBot="1" x14ac:dyDescent="0.35">
      <c r="A76" s="119"/>
      <c r="B76" s="48"/>
      <c r="C76" s="47"/>
      <c r="D76" s="63"/>
      <c r="E76" s="212"/>
      <c r="F76" s="23"/>
      <c r="G76" s="75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9.5" thickBot="1" x14ac:dyDescent="0.35">
      <c r="A77" s="113"/>
      <c r="B77" s="142"/>
      <c r="C77" s="196" t="s">
        <v>98</v>
      </c>
      <c r="D77" s="197"/>
      <c r="E77" s="198"/>
      <c r="F77" s="143"/>
      <c r="G77" s="7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8.75" x14ac:dyDescent="0.3">
      <c r="A78" s="113">
        <v>67</v>
      </c>
      <c r="B78" s="48">
        <v>879</v>
      </c>
      <c r="C78" s="48">
        <v>879</v>
      </c>
      <c r="D78" s="65">
        <f t="shared" si="5"/>
        <v>0</v>
      </c>
      <c r="E78" s="216">
        <f t="shared" si="1"/>
        <v>0</v>
      </c>
      <c r="F78" s="2">
        <v>6.73</v>
      </c>
      <c r="G78" s="76">
        <f t="shared" si="4"/>
        <v>0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20.25" customHeight="1" x14ac:dyDescent="0.3">
      <c r="A79" s="113" t="s">
        <v>82</v>
      </c>
      <c r="B79" s="43">
        <v>1867</v>
      </c>
      <c r="C79" s="43">
        <v>1867</v>
      </c>
      <c r="D79" s="51">
        <f t="shared" si="5"/>
        <v>0</v>
      </c>
      <c r="E79" s="217">
        <f t="shared" si="1"/>
        <v>0</v>
      </c>
      <c r="F79" s="2">
        <v>6.73</v>
      </c>
      <c r="G79" s="76">
        <f t="shared" si="4"/>
        <v>0</v>
      </c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8.75" x14ac:dyDescent="0.3">
      <c r="A80" s="113">
        <v>69</v>
      </c>
      <c r="B80" s="43">
        <v>0</v>
      </c>
      <c r="C80" s="43">
        <v>0</v>
      </c>
      <c r="D80" s="51">
        <f t="shared" si="5"/>
        <v>0</v>
      </c>
      <c r="E80" s="217">
        <f t="shared" ref="E80:E150" si="6">D80</f>
        <v>0</v>
      </c>
      <c r="F80" s="2">
        <v>6.73</v>
      </c>
      <c r="G80" s="76">
        <f t="shared" si="4"/>
        <v>0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8.75" x14ac:dyDescent="0.3">
      <c r="A81" s="113">
        <v>70</v>
      </c>
      <c r="B81" s="43">
        <v>1830</v>
      </c>
      <c r="C81" s="43">
        <v>1830</v>
      </c>
      <c r="D81" s="51">
        <f t="shared" si="5"/>
        <v>0</v>
      </c>
      <c r="E81" s="217">
        <f t="shared" si="6"/>
        <v>0</v>
      </c>
      <c r="F81" s="2">
        <v>6.73</v>
      </c>
      <c r="G81" s="76">
        <f t="shared" si="4"/>
        <v>0</v>
      </c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8.75" x14ac:dyDescent="0.3">
      <c r="A82" s="113">
        <v>71</v>
      </c>
      <c r="B82" s="43">
        <v>773</v>
      </c>
      <c r="C82" s="43">
        <v>773</v>
      </c>
      <c r="D82" s="51">
        <f t="shared" si="5"/>
        <v>0</v>
      </c>
      <c r="E82" s="217">
        <f t="shared" si="6"/>
        <v>0</v>
      </c>
      <c r="F82" s="2">
        <v>6.73</v>
      </c>
      <c r="G82" s="76">
        <f t="shared" si="4"/>
        <v>0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8.75" x14ac:dyDescent="0.3">
      <c r="A83" s="113" t="s">
        <v>152</v>
      </c>
      <c r="B83" s="43">
        <v>4534</v>
      </c>
      <c r="C83" s="43">
        <v>4534</v>
      </c>
      <c r="D83" s="51">
        <f t="shared" si="5"/>
        <v>0</v>
      </c>
      <c r="E83" s="217">
        <f t="shared" si="6"/>
        <v>0</v>
      </c>
      <c r="F83" s="2">
        <v>6.73</v>
      </c>
      <c r="G83" s="76">
        <f t="shared" si="4"/>
        <v>0</v>
      </c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8.75" x14ac:dyDescent="0.3">
      <c r="A84" s="113">
        <v>74</v>
      </c>
      <c r="B84" s="43">
        <v>376</v>
      </c>
      <c r="C84" s="43">
        <v>376</v>
      </c>
      <c r="D84" s="51">
        <f t="shared" si="5"/>
        <v>0</v>
      </c>
      <c r="E84" s="217">
        <f t="shared" si="6"/>
        <v>0</v>
      </c>
      <c r="F84" s="2">
        <v>6.73</v>
      </c>
      <c r="G84" s="76">
        <f t="shared" si="4"/>
        <v>0</v>
      </c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8.75" x14ac:dyDescent="0.3">
      <c r="A85" s="113" t="s">
        <v>19</v>
      </c>
      <c r="B85" s="43">
        <v>17041</v>
      </c>
      <c r="C85" s="43">
        <v>17101</v>
      </c>
      <c r="D85" s="51">
        <f t="shared" si="5"/>
        <v>60</v>
      </c>
      <c r="E85" s="217">
        <f t="shared" si="6"/>
        <v>60</v>
      </c>
      <c r="F85" s="2">
        <v>4.71</v>
      </c>
      <c r="G85" s="76">
        <f t="shared" si="4"/>
        <v>282.60000000000002</v>
      </c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8.75" x14ac:dyDescent="0.3">
      <c r="A86" s="113" t="s">
        <v>20</v>
      </c>
      <c r="B86" s="43">
        <v>2835</v>
      </c>
      <c r="C86" s="43">
        <v>2840</v>
      </c>
      <c r="D86" s="51">
        <f t="shared" si="5"/>
        <v>5</v>
      </c>
      <c r="E86" s="217">
        <f t="shared" si="6"/>
        <v>5</v>
      </c>
      <c r="F86" s="2">
        <v>4.71</v>
      </c>
      <c r="G86" s="76">
        <f t="shared" si="4"/>
        <v>23.55</v>
      </c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8.75" x14ac:dyDescent="0.3">
      <c r="A87" s="113">
        <v>77</v>
      </c>
      <c r="B87" s="43">
        <v>1486</v>
      </c>
      <c r="C87" s="43">
        <v>1486</v>
      </c>
      <c r="D87" s="51">
        <f t="shared" si="5"/>
        <v>0</v>
      </c>
      <c r="E87" s="217">
        <f t="shared" si="6"/>
        <v>0</v>
      </c>
      <c r="F87" s="2">
        <v>6.73</v>
      </c>
      <c r="G87" s="76">
        <f t="shared" si="4"/>
        <v>0</v>
      </c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9.5" thickBot="1" x14ac:dyDescent="0.35">
      <c r="A88" s="118">
        <v>78</v>
      </c>
      <c r="B88" s="49">
        <v>3552</v>
      </c>
      <c r="C88" s="49">
        <v>3552</v>
      </c>
      <c r="D88" s="60">
        <f t="shared" si="5"/>
        <v>0</v>
      </c>
      <c r="E88" s="219">
        <f t="shared" si="6"/>
        <v>0</v>
      </c>
      <c r="F88" s="19">
        <v>6.73</v>
      </c>
      <c r="G88" s="77">
        <f t="shared" si="4"/>
        <v>0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8.75" x14ac:dyDescent="0.3">
      <c r="A89" s="165" t="s">
        <v>64</v>
      </c>
      <c r="B89" s="46">
        <v>3921</v>
      </c>
      <c r="C89" s="46">
        <v>3935</v>
      </c>
      <c r="D89" s="61">
        <f t="shared" si="5"/>
        <v>14</v>
      </c>
      <c r="E89" s="62">
        <f t="shared" si="6"/>
        <v>14</v>
      </c>
      <c r="F89" s="27">
        <v>6.73</v>
      </c>
      <c r="G89" s="251">
        <f t="shared" si="4"/>
        <v>94.22</v>
      </c>
      <c r="H89" s="177">
        <f>G89+G90</f>
        <v>437.45000000000005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9.5" thickBot="1" x14ac:dyDescent="0.35">
      <c r="A90" s="166" t="s">
        <v>64</v>
      </c>
      <c r="B90" s="67">
        <v>7475</v>
      </c>
      <c r="C90" s="67">
        <v>7526</v>
      </c>
      <c r="D90" s="64">
        <f t="shared" si="5"/>
        <v>51</v>
      </c>
      <c r="E90" s="213">
        <f t="shared" si="6"/>
        <v>51</v>
      </c>
      <c r="F90" s="28">
        <v>6.73</v>
      </c>
      <c r="G90" s="252">
        <f t="shared" si="4"/>
        <v>343.23</v>
      </c>
      <c r="H90" s="178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8.75" x14ac:dyDescent="0.3">
      <c r="A91" s="119" t="s">
        <v>21</v>
      </c>
      <c r="B91" s="48">
        <v>3417</v>
      </c>
      <c r="C91" s="48">
        <v>3417</v>
      </c>
      <c r="D91" s="65">
        <f t="shared" si="5"/>
        <v>0</v>
      </c>
      <c r="E91" s="216">
        <f t="shared" si="6"/>
        <v>0</v>
      </c>
      <c r="F91" s="23">
        <v>4.71</v>
      </c>
      <c r="G91" s="75">
        <f t="shared" si="4"/>
        <v>0</v>
      </c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8.75" x14ac:dyDescent="0.3">
      <c r="A92" s="113">
        <v>81</v>
      </c>
      <c r="B92" s="43">
        <v>1520</v>
      </c>
      <c r="C92" s="43">
        <v>1521</v>
      </c>
      <c r="D92" s="51">
        <f t="shared" si="5"/>
        <v>1</v>
      </c>
      <c r="E92" s="217">
        <f t="shared" si="6"/>
        <v>1</v>
      </c>
      <c r="F92" s="2">
        <v>6.73</v>
      </c>
      <c r="G92" s="76">
        <f t="shared" si="4"/>
        <v>6.73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18.75" x14ac:dyDescent="0.3">
      <c r="A93" s="113">
        <v>82</v>
      </c>
      <c r="B93" s="43">
        <v>3137</v>
      </c>
      <c r="C93" s="43">
        <v>3137</v>
      </c>
      <c r="D93" s="51">
        <f t="shared" si="5"/>
        <v>0</v>
      </c>
      <c r="E93" s="217">
        <f t="shared" si="6"/>
        <v>0</v>
      </c>
      <c r="F93" s="2">
        <v>6.73</v>
      </c>
      <c r="G93" s="76">
        <f t="shared" si="4"/>
        <v>0</v>
      </c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18.75" x14ac:dyDescent="0.3">
      <c r="A94" s="113" t="s">
        <v>22</v>
      </c>
      <c r="B94" s="43">
        <v>16535</v>
      </c>
      <c r="C94" s="43">
        <v>16751</v>
      </c>
      <c r="D94" s="51">
        <f t="shared" si="5"/>
        <v>216</v>
      </c>
      <c r="E94" s="217">
        <f t="shared" si="6"/>
        <v>216</v>
      </c>
      <c r="F94" s="2">
        <v>4.71</v>
      </c>
      <c r="G94" s="82">
        <f t="shared" si="4"/>
        <v>1017.36</v>
      </c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18.75" x14ac:dyDescent="0.3">
      <c r="A95" s="113" t="s">
        <v>23</v>
      </c>
      <c r="B95" s="43">
        <v>8980</v>
      </c>
      <c r="C95" s="43">
        <v>9040</v>
      </c>
      <c r="D95" s="51">
        <f t="shared" si="5"/>
        <v>60</v>
      </c>
      <c r="E95" s="217">
        <f t="shared" si="6"/>
        <v>60</v>
      </c>
      <c r="F95" s="2">
        <v>4.71</v>
      </c>
      <c r="G95" s="82">
        <f t="shared" si="4"/>
        <v>282.60000000000002</v>
      </c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19.5" thickBot="1" x14ac:dyDescent="0.35">
      <c r="A96" s="118">
        <v>85</v>
      </c>
      <c r="B96" s="49">
        <v>3327</v>
      </c>
      <c r="C96" s="49">
        <v>3327</v>
      </c>
      <c r="D96" s="60">
        <f t="shared" si="5"/>
        <v>0</v>
      </c>
      <c r="E96" s="219">
        <f t="shared" si="6"/>
        <v>0</v>
      </c>
      <c r="F96" s="19">
        <v>6.73</v>
      </c>
      <c r="G96" s="77">
        <f t="shared" si="4"/>
        <v>0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26.25" customHeight="1" x14ac:dyDescent="0.3">
      <c r="A97" s="165" t="s">
        <v>60</v>
      </c>
      <c r="B97" s="46">
        <v>477</v>
      </c>
      <c r="C97" s="46">
        <v>477</v>
      </c>
      <c r="D97" s="61">
        <f t="shared" si="5"/>
        <v>0</v>
      </c>
      <c r="E97" s="62">
        <f t="shared" si="6"/>
        <v>0</v>
      </c>
      <c r="F97" s="27">
        <v>6.73</v>
      </c>
      <c r="G97" s="87">
        <f t="shared" si="4"/>
        <v>0</v>
      </c>
      <c r="H97" s="177">
        <f>G97+G98</f>
        <v>0</v>
      </c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24.75" customHeight="1" thickBot="1" x14ac:dyDescent="0.35">
      <c r="A98" s="166" t="s">
        <v>61</v>
      </c>
      <c r="B98" s="67">
        <v>300</v>
      </c>
      <c r="C98" s="67">
        <v>300</v>
      </c>
      <c r="D98" s="64">
        <f t="shared" si="5"/>
        <v>0</v>
      </c>
      <c r="E98" s="213">
        <f t="shared" si="6"/>
        <v>0</v>
      </c>
      <c r="F98" s="28">
        <v>6.73</v>
      </c>
      <c r="G98" s="88">
        <f t="shared" si="4"/>
        <v>0</v>
      </c>
      <c r="H98" s="178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 ht="18.75" x14ac:dyDescent="0.3">
      <c r="A99" s="119">
        <v>87</v>
      </c>
      <c r="B99" s="48">
        <v>3556</v>
      </c>
      <c r="C99" s="48">
        <v>3556</v>
      </c>
      <c r="D99" s="65">
        <f t="shared" si="5"/>
        <v>0</v>
      </c>
      <c r="E99" s="216">
        <f t="shared" si="6"/>
        <v>0</v>
      </c>
      <c r="F99" s="23">
        <v>6.73</v>
      </c>
      <c r="G99" s="93">
        <f t="shared" si="4"/>
        <v>0</v>
      </c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 ht="18.75" x14ac:dyDescent="0.3">
      <c r="A100" s="113">
        <v>88</v>
      </c>
      <c r="B100" s="43">
        <v>465</v>
      </c>
      <c r="C100" s="43">
        <v>465</v>
      </c>
      <c r="D100" s="51">
        <f t="shared" si="5"/>
        <v>0</v>
      </c>
      <c r="E100" s="217">
        <f t="shared" si="6"/>
        <v>0</v>
      </c>
      <c r="F100" s="2">
        <v>6.73</v>
      </c>
      <c r="G100" s="76">
        <f t="shared" si="4"/>
        <v>0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 spans="1:56" ht="18.75" x14ac:dyDescent="0.3">
      <c r="A101" s="113">
        <v>89</v>
      </c>
      <c r="B101" s="43">
        <v>492</v>
      </c>
      <c r="C101" s="43">
        <v>497</v>
      </c>
      <c r="D101" s="51">
        <f t="shared" si="5"/>
        <v>5</v>
      </c>
      <c r="E101" s="217">
        <f t="shared" si="6"/>
        <v>5</v>
      </c>
      <c r="F101" s="2">
        <v>6.73</v>
      </c>
      <c r="G101" s="76">
        <f t="shared" si="4"/>
        <v>33.650000000000006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  <row r="102" spans="1:56" ht="18.75" x14ac:dyDescent="0.3">
      <c r="A102" s="113">
        <v>90</v>
      </c>
      <c r="B102" s="43">
        <v>4407</v>
      </c>
      <c r="C102" s="43">
        <v>4415</v>
      </c>
      <c r="D102" s="51">
        <f t="shared" si="5"/>
        <v>8</v>
      </c>
      <c r="E102" s="217">
        <f t="shared" si="6"/>
        <v>8</v>
      </c>
      <c r="F102" s="2">
        <v>6.73</v>
      </c>
      <c r="G102" s="76">
        <f t="shared" si="4"/>
        <v>53.84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</row>
    <row r="103" spans="1:56" ht="18.75" x14ac:dyDescent="0.3">
      <c r="A103" s="113" t="s">
        <v>24</v>
      </c>
      <c r="B103" s="43">
        <v>2914</v>
      </c>
      <c r="C103" s="43">
        <v>2914</v>
      </c>
      <c r="D103" s="51">
        <f t="shared" si="5"/>
        <v>0</v>
      </c>
      <c r="E103" s="217">
        <f t="shared" si="6"/>
        <v>0</v>
      </c>
      <c r="F103" s="2">
        <v>4.71</v>
      </c>
      <c r="G103" s="81">
        <f t="shared" si="4"/>
        <v>0</v>
      </c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spans="1:56" ht="18.75" x14ac:dyDescent="0.3">
      <c r="A104" s="113" t="s">
        <v>80</v>
      </c>
      <c r="B104" s="43">
        <v>14027</v>
      </c>
      <c r="C104" s="43">
        <v>14027</v>
      </c>
      <c r="D104" s="51">
        <f t="shared" si="5"/>
        <v>0</v>
      </c>
      <c r="E104" s="217">
        <f t="shared" si="6"/>
        <v>0</v>
      </c>
      <c r="F104" s="2">
        <v>4.71</v>
      </c>
      <c r="G104" s="76">
        <f t="shared" si="4"/>
        <v>0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</row>
    <row r="105" spans="1:56" ht="19.5" thickBot="1" x14ac:dyDescent="0.35">
      <c r="A105" s="118" t="s">
        <v>1</v>
      </c>
      <c r="B105" s="49">
        <v>4155</v>
      </c>
      <c r="C105" s="49">
        <v>4156</v>
      </c>
      <c r="D105" s="60">
        <f t="shared" si="5"/>
        <v>1</v>
      </c>
      <c r="E105" s="219">
        <f t="shared" si="6"/>
        <v>1</v>
      </c>
      <c r="F105" s="19">
        <v>6.73</v>
      </c>
      <c r="G105" s="77">
        <f t="shared" si="4"/>
        <v>6.73</v>
      </c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</row>
    <row r="106" spans="1:56" s="39" customFormat="1" ht="19.5" thickBot="1" x14ac:dyDescent="0.35">
      <c r="A106" s="156"/>
      <c r="B106" s="222"/>
      <c r="C106" s="231"/>
      <c r="D106" s="223" t="s">
        <v>95</v>
      </c>
      <c r="E106" s="224">
        <f>SUM(E78:E105)</f>
        <v>421</v>
      </c>
      <c r="F106" s="149"/>
      <c r="G106" s="150">
        <f>SUM(G78:G105)</f>
        <v>2144.5100000000002</v>
      </c>
      <c r="H106" s="13"/>
      <c r="J106" s="40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1:56" ht="19.5" thickBot="1" x14ac:dyDescent="0.35">
      <c r="A107" s="119"/>
      <c r="B107" s="48"/>
      <c r="C107" s="47"/>
      <c r="D107" s="63"/>
      <c r="E107" s="212"/>
      <c r="F107" s="23"/>
      <c r="G107" s="75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 spans="1:56" ht="19.5" thickBot="1" x14ac:dyDescent="0.35">
      <c r="A108" s="113"/>
      <c r="B108" s="142"/>
      <c r="C108" s="196" t="s">
        <v>99</v>
      </c>
      <c r="D108" s="197"/>
      <c r="E108" s="198"/>
      <c r="F108" s="143"/>
      <c r="G108" s="7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 spans="1:56" ht="18.75" x14ac:dyDescent="0.3">
      <c r="A109" s="113">
        <v>94</v>
      </c>
      <c r="B109" s="48">
        <v>579</v>
      </c>
      <c r="C109" s="48">
        <v>579</v>
      </c>
      <c r="D109" s="65">
        <f t="shared" si="5"/>
        <v>0</v>
      </c>
      <c r="E109" s="216">
        <f t="shared" si="6"/>
        <v>0</v>
      </c>
      <c r="F109" s="2">
        <v>6.73</v>
      </c>
      <c r="G109" s="76">
        <f t="shared" si="4"/>
        <v>0</v>
      </c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 spans="1:56" ht="18.75" x14ac:dyDescent="0.3">
      <c r="A110" s="113">
        <v>95</v>
      </c>
      <c r="B110" s="43">
        <v>2627</v>
      </c>
      <c r="C110" s="43">
        <v>2627</v>
      </c>
      <c r="D110" s="51">
        <f t="shared" si="5"/>
        <v>0</v>
      </c>
      <c r="E110" s="217">
        <f t="shared" si="6"/>
        <v>0</v>
      </c>
      <c r="F110" s="2">
        <v>6.73</v>
      </c>
      <c r="G110" s="76">
        <f t="shared" si="4"/>
        <v>0</v>
      </c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 spans="1:56" ht="18.75" x14ac:dyDescent="0.3">
      <c r="A111" s="113" t="s">
        <v>25</v>
      </c>
      <c r="B111" s="44" t="s">
        <v>107</v>
      </c>
      <c r="C111" s="44" t="s">
        <v>107</v>
      </c>
      <c r="D111" s="51">
        <f t="shared" si="5"/>
        <v>0</v>
      </c>
      <c r="E111" s="217">
        <f t="shared" si="6"/>
        <v>0</v>
      </c>
      <c r="F111" s="2">
        <v>4.71</v>
      </c>
      <c r="G111" s="76">
        <f t="shared" si="4"/>
        <v>0</v>
      </c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 spans="1:56" s="6" customFormat="1" ht="18.75" x14ac:dyDescent="0.3">
      <c r="A112" s="113" t="s">
        <v>26</v>
      </c>
      <c r="B112" s="44" t="s">
        <v>111</v>
      </c>
      <c r="C112" s="44" t="s">
        <v>111</v>
      </c>
      <c r="D112" s="51">
        <f t="shared" si="5"/>
        <v>0</v>
      </c>
      <c r="E112" s="217">
        <f t="shared" si="6"/>
        <v>0</v>
      </c>
      <c r="F112" s="2">
        <v>4.71</v>
      </c>
      <c r="G112" s="76">
        <f t="shared" ref="G112:G115" si="7">F112*E112</f>
        <v>0</v>
      </c>
      <c r="J112" s="7"/>
    </row>
    <row r="113" spans="1:56" ht="18.75" x14ac:dyDescent="0.3">
      <c r="A113" s="113" t="s">
        <v>27</v>
      </c>
      <c r="B113" s="44" t="s">
        <v>112</v>
      </c>
      <c r="C113" s="44" t="s">
        <v>112</v>
      </c>
      <c r="D113" s="51">
        <f t="shared" si="5"/>
        <v>0</v>
      </c>
      <c r="E113" s="217">
        <f t="shared" si="6"/>
        <v>0</v>
      </c>
      <c r="F113" s="2">
        <v>4.71</v>
      </c>
      <c r="G113" s="76">
        <f t="shared" si="7"/>
        <v>0</v>
      </c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 spans="1:56" ht="18.75" x14ac:dyDescent="0.3">
      <c r="A114" s="113">
        <v>101</v>
      </c>
      <c r="B114" s="44" t="s">
        <v>115</v>
      </c>
      <c r="C114" s="44" t="s">
        <v>161</v>
      </c>
      <c r="D114" s="51">
        <f t="shared" si="5"/>
        <v>35</v>
      </c>
      <c r="E114" s="217">
        <f t="shared" si="6"/>
        <v>35</v>
      </c>
      <c r="F114" s="2">
        <v>6.73</v>
      </c>
      <c r="G114" s="76">
        <f t="shared" si="7"/>
        <v>235.55</v>
      </c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 spans="1:56" ht="19.5" thickBot="1" x14ac:dyDescent="0.35">
      <c r="A115" s="118" t="s">
        <v>28</v>
      </c>
      <c r="B115" s="45" t="s">
        <v>114</v>
      </c>
      <c r="C115" s="45" t="s">
        <v>114</v>
      </c>
      <c r="D115" s="60">
        <f t="shared" si="5"/>
        <v>0</v>
      </c>
      <c r="E115" s="219">
        <f t="shared" si="6"/>
        <v>0</v>
      </c>
      <c r="F115" s="19">
        <v>4.71</v>
      </c>
      <c r="G115" s="77">
        <f t="shared" si="7"/>
        <v>0</v>
      </c>
      <c r="J115" s="25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 spans="1:56" ht="19.5" thickBot="1" x14ac:dyDescent="0.35">
      <c r="A116" s="124" t="s">
        <v>91</v>
      </c>
      <c r="B116" s="125">
        <v>12673</v>
      </c>
      <c r="C116" s="125">
        <v>12673</v>
      </c>
      <c r="D116" s="253">
        <f t="shared" si="5"/>
        <v>0</v>
      </c>
      <c r="E116" s="254">
        <f t="shared" si="6"/>
        <v>0</v>
      </c>
      <c r="F116" s="126">
        <v>4.71</v>
      </c>
      <c r="G116" s="127">
        <f>E116*F116</f>
        <v>0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spans="1:56" ht="19.5" thickBot="1" x14ac:dyDescent="0.35">
      <c r="A117" s="114">
        <v>104</v>
      </c>
      <c r="B117" s="99" t="s">
        <v>75</v>
      </c>
      <c r="C117" s="99" t="s">
        <v>75</v>
      </c>
      <c r="D117" s="63">
        <f t="shared" si="5"/>
        <v>0</v>
      </c>
      <c r="E117" s="212">
        <f t="shared" si="6"/>
        <v>0</v>
      </c>
      <c r="F117" s="37">
        <v>6.73</v>
      </c>
      <c r="G117" s="100">
        <f t="shared" ref="G117:G127" si="8">F117*E117</f>
        <v>0</v>
      </c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 spans="1:56" ht="19.5" thickBot="1" x14ac:dyDescent="0.35">
      <c r="A118" s="255" t="s">
        <v>29</v>
      </c>
      <c r="B118" s="55" t="s">
        <v>83</v>
      </c>
      <c r="C118" s="55" t="s">
        <v>83</v>
      </c>
      <c r="D118" s="64">
        <f t="shared" si="5"/>
        <v>0</v>
      </c>
      <c r="E118" s="213">
        <f t="shared" si="6"/>
        <v>0</v>
      </c>
      <c r="F118" s="28">
        <v>4.71</v>
      </c>
      <c r="G118" s="88">
        <f t="shared" si="8"/>
        <v>0</v>
      </c>
      <c r="H118" s="230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 spans="1:56" ht="19.5" thickBot="1" x14ac:dyDescent="0.35">
      <c r="A119" s="113">
        <v>107</v>
      </c>
      <c r="B119" s="55" t="s">
        <v>123</v>
      </c>
      <c r="C119" s="55" t="s">
        <v>123</v>
      </c>
      <c r="D119" s="64">
        <f t="shared" si="5"/>
        <v>0</v>
      </c>
      <c r="E119" s="213">
        <f t="shared" si="6"/>
        <v>0</v>
      </c>
      <c r="F119" s="28">
        <v>6.73</v>
      </c>
      <c r="G119" s="88">
        <f t="shared" si="8"/>
        <v>0</v>
      </c>
      <c r="H119" s="161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 spans="1:56" ht="19.5" thickBot="1" x14ac:dyDescent="0.35">
      <c r="A120" s="162">
        <v>108</v>
      </c>
      <c r="B120" s="133" t="s">
        <v>124</v>
      </c>
      <c r="C120" s="133" t="s">
        <v>124</v>
      </c>
      <c r="D120" s="64">
        <f t="shared" si="5"/>
        <v>0</v>
      </c>
      <c r="E120" s="213">
        <f t="shared" si="6"/>
        <v>0</v>
      </c>
      <c r="F120" s="28">
        <v>6.73</v>
      </c>
      <c r="G120" s="88">
        <f t="shared" si="8"/>
        <v>0</v>
      </c>
      <c r="H120" s="161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 spans="1:56" ht="19.5" thickBot="1" x14ac:dyDescent="0.35">
      <c r="A121" s="114">
        <v>110</v>
      </c>
      <c r="B121" s="99" t="s">
        <v>105</v>
      </c>
      <c r="C121" s="99" t="s">
        <v>162</v>
      </c>
      <c r="D121" s="63">
        <f t="shared" si="5"/>
        <v>50</v>
      </c>
      <c r="E121" s="212">
        <f t="shared" si="6"/>
        <v>50</v>
      </c>
      <c r="F121" s="37">
        <v>6.73</v>
      </c>
      <c r="G121" s="100">
        <f t="shared" si="8"/>
        <v>336.5</v>
      </c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spans="1:56" ht="19.5" thickBot="1" x14ac:dyDescent="0.35">
      <c r="A122" s="255" t="s">
        <v>30</v>
      </c>
      <c r="B122" s="55" t="s">
        <v>106</v>
      </c>
      <c r="C122" s="55" t="s">
        <v>106</v>
      </c>
      <c r="D122" s="64">
        <f t="shared" si="5"/>
        <v>0</v>
      </c>
      <c r="E122" s="213">
        <f t="shared" si="6"/>
        <v>0</v>
      </c>
      <c r="F122" s="28">
        <v>4.71</v>
      </c>
      <c r="G122" s="88">
        <f t="shared" si="8"/>
        <v>0</v>
      </c>
      <c r="H122" s="230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 spans="1:56" ht="19.5" thickBot="1" x14ac:dyDescent="0.35">
      <c r="A123" s="113" t="s">
        <v>31</v>
      </c>
      <c r="B123" s="99" t="s">
        <v>108</v>
      </c>
      <c r="C123" s="99" t="s">
        <v>163</v>
      </c>
      <c r="D123" s="63">
        <f t="shared" si="5"/>
        <v>3</v>
      </c>
      <c r="E123" s="212">
        <f t="shared" si="6"/>
        <v>3</v>
      </c>
      <c r="F123" s="37">
        <v>4.71</v>
      </c>
      <c r="G123" s="100">
        <f t="shared" si="8"/>
        <v>14.129999999999999</v>
      </c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spans="1:56" ht="19.5" thickBot="1" x14ac:dyDescent="0.35">
      <c r="A124" s="113">
        <v>113</v>
      </c>
      <c r="B124" s="55" t="s">
        <v>109</v>
      </c>
      <c r="C124" s="55" t="s">
        <v>164</v>
      </c>
      <c r="D124" s="64">
        <f t="shared" si="5"/>
        <v>165</v>
      </c>
      <c r="E124" s="213">
        <f t="shared" si="6"/>
        <v>165</v>
      </c>
      <c r="F124" s="28">
        <v>6.73</v>
      </c>
      <c r="G124" s="88">
        <f t="shared" si="8"/>
        <v>1110.45</v>
      </c>
      <c r="H124" s="230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 spans="1:56" ht="18.75" x14ac:dyDescent="0.3">
      <c r="A125" s="119">
        <v>114</v>
      </c>
      <c r="B125" s="53" t="s">
        <v>110</v>
      </c>
      <c r="C125" s="53" t="s">
        <v>110</v>
      </c>
      <c r="D125" s="65">
        <f t="shared" si="5"/>
        <v>0</v>
      </c>
      <c r="E125" s="216">
        <f t="shared" si="6"/>
        <v>0</v>
      </c>
      <c r="F125" s="23">
        <v>6.73</v>
      </c>
      <c r="G125" s="75">
        <f t="shared" si="8"/>
        <v>0</v>
      </c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spans="1:56" ht="18.75" x14ac:dyDescent="0.3">
      <c r="A126" s="113" t="s">
        <v>32</v>
      </c>
      <c r="B126" s="44" t="s">
        <v>62</v>
      </c>
      <c r="C126" s="44" t="s">
        <v>62</v>
      </c>
      <c r="D126" s="51">
        <f t="shared" si="5"/>
        <v>0</v>
      </c>
      <c r="E126" s="217">
        <f t="shared" si="6"/>
        <v>0</v>
      </c>
      <c r="F126" s="2">
        <v>4.71</v>
      </c>
      <c r="G126" s="76">
        <f t="shared" si="8"/>
        <v>0</v>
      </c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 spans="1:56" ht="19.5" thickBot="1" x14ac:dyDescent="0.35">
      <c r="A127" s="118">
        <v>116</v>
      </c>
      <c r="B127" s="45" t="s">
        <v>113</v>
      </c>
      <c r="C127" s="45" t="s">
        <v>165</v>
      </c>
      <c r="D127" s="60">
        <f t="shared" si="5"/>
        <v>1</v>
      </c>
      <c r="E127" s="219">
        <f t="shared" si="6"/>
        <v>1</v>
      </c>
      <c r="F127" s="19">
        <v>6.73</v>
      </c>
      <c r="G127" s="77">
        <f t="shared" si="8"/>
        <v>6.73</v>
      </c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spans="1:56" ht="18.75" x14ac:dyDescent="0.3">
      <c r="A128" s="181">
        <v>117</v>
      </c>
      <c r="B128" s="54" t="s">
        <v>116</v>
      </c>
      <c r="C128" s="54" t="s">
        <v>116</v>
      </c>
      <c r="D128" s="61">
        <f t="shared" si="5"/>
        <v>0</v>
      </c>
      <c r="E128" s="62">
        <f t="shared" si="6"/>
        <v>0</v>
      </c>
      <c r="F128" s="5">
        <v>8.2100000000000009</v>
      </c>
      <c r="G128" s="83">
        <f>E128*F128</f>
        <v>0</v>
      </c>
      <c r="H128" s="177">
        <f>G128+G129</f>
        <v>0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</row>
    <row r="129" spans="1:56" ht="19.5" thickBot="1" x14ac:dyDescent="0.35">
      <c r="A129" s="182"/>
      <c r="B129" s="55" t="s">
        <v>117</v>
      </c>
      <c r="C129" s="55" t="s">
        <v>117</v>
      </c>
      <c r="D129" s="64">
        <f t="shared" si="5"/>
        <v>0</v>
      </c>
      <c r="E129" s="213">
        <f t="shared" si="6"/>
        <v>0</v>
      </c>
      <c r="F129" s="38">
        <v>3.24</v>
      </c>
      <c r="G129" s="84">
        <f>E129*F129</f>
        <v>0</v>
      </c>
      <c r="H129" s="178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</row>
    <row r="130" spans="1:56" ht="18.75" customHeight="1" x14ac:dyDescent="0.3">
      <c r="A130" s="163" t="s">
        <v>71</v>
      </c>
      <c r="B130" s="54" t="s">
        <v>87</v>
      </c>
      <c r="C130" s="54" t="s">
        <v>87</v>
      </c>
      <c r="D130" s="61">
        <f t="shared" si="5"/>
        <v>0</v>
      </c>
      <c r="E130" s="62">
        <f t="shared" si="6"/>
        <v>0</v>
      </c>
      <c r="F130" s="30">
        <v>6.73</v>
      </c>
      <c r="G130" s="79">
        <f t="shared" ref="G130:G165" si="9">F130*E130</f>
        <v>0</v>
      </c>
      <c r="H130" s="177">
        <f>G130+G131</f>
        <v>0</v>
      </c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</row>
    <row r="131" spans="1:56" ht="17.25" customHeight="1" thickBot="1" x14ac:dyDescent="0.35">
      <c r="A131" s="164" t="s">
        <v>71</v>
      </c>
      <c r="B131" s="55" t="s">
        <v>118</v>
      </c>
      <c r="C131" s="55" t="s">
        <v>118</v>
      </c>
      <c r="D131" s="64">
        <f t="shared" ref="D131:D165" si="10">C131-B131</f>
        <v>0</v>
      </c>
      <c r="E131" s="213">
        <f t="shared" si="6"/>
        <v>0</v>
      </c>
      <c r="F131" s="32">
        <v>6.73</v>
      </c>
      <c r="G131" s="85">
        <f t="shared" si="9"/>
        <v>0</v>
      </c>
      <c r="H131" s="178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</row>
    <row r="132" spans="1:56" ht="18.75" x14ac:dyDescent="0.3">
      <c r="A132" s="119">
        <v>119</v>
      </c>
      <c r="B132" s="53" t="s">
        <v>119</v>
      </c>
      <c r="C132" s="53" t="s">
        <v>119</v>
      </c>
      <c r="D132" s="65">
        <f t="shared" si="10"/>
        <v>0</v>
      </c>
      <c r="E132" s="216">
        <f t="shared" si="6"/>
        <v>0</v>
      </c>
      <c r="F132" s="23">
        <v>6.73</v>
      </c>
      <c r="G132" s="75">
        <f t="shared" si="9"/>
        <v>0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</row>
    <row r="133" spans="1:56" ht="18.75" x14ac:dyDescent="0.3">
      <c r="A133" s="113">
        <v>120</v>
      </c>
      <c r="B133" s="44" t="s">
        <v>4</v>
      </c>
      <c r="C133" s="44" t="s">
        <v>4</v>
      </c>
      <c r="D133" s="51">
        <f t="shared" si="10"/>
        <v>0</v>
      </c>
      <c r="E133" s="217">
        <f t="shared" si="6"/>
        <v>0</v>
      </c>
      <c r="F133" s="2">
        <v>6.73</v>
      </c>
      <c r="G133" s="76">
        <f t="shared" si="9"/>
        <v>0</v>
      </c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</row>
    <row r="134" spans="1:56" ht="18.75" x14ac:dyDescent="0.3">
      <c r="A134" s="113">
        <v>121</v>
      </c>
      <c r="B134" s="44" t="s">
        <v>120</v>
      </c>
      <c r="C134" s="44" t="s">
        <v>120</v>
      </c>
      <c r="D134" s="51">
        <f t="shared" si="10"/>
        <v>0</v>
      </c>
      <c r="E134" s="217">
        <f t="shared" si="6"/>
        <v>0</v>
      </c>
      <c r="F134" s="2">
        <v>6.73</v>
      </c>
      <c r="G134" s="76">
        <f t="shared" si="9"/>
        <v>0</v>
      </c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</row>
    <row r="135" spans="1:56" ht="21.75" customHeight="1" x14ac:dyDescent="0.3">
      <c r="A135" s="113" t="s">
        <v>33</v>
      </c>
      <c r="B135" s="44" t="s">
        <v>121</v>
      </c>
      <c r="C135" s="44" t="s">
        <v>166</v>
      </c>
      <c r="D135" s="51">
        <f t="shared" si="10"/>
        <v>1</v>
      </c>
      <c r="E135" s="217">
        <f t="shared" si="6"/>
        <v>1</v>
      </c>
      <c r="F135" s="2">
        <v>4.71</v>
      </c>
      <c r="G135" s="76">
        <f t="shared" si="9"/>
        <v>4.71</v>
      </c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</row>
    <row r="136" spans="1:56" ht="19.5" thickBot="1" x14ac:dyDescent="0.35">
      <c r="A136" s="118">
        <v>123</v>
      </c>
      <c r="B136" s="45" t="s">
        <v>122</v>
      </c>
      <c r="C136" s="45" t="s">
        <v>167</v>
      </c>
      <c r="D136" s="60">
        <f t="shared" si="10"/>
        <v>4</v>
      </c>
      <c r="E136" s="219">
        <f t="shared" si="6"/>
        <v>4</v>
      </c>
      <c r="F136" s="19">
        <v>6.73</v>
      </c>
      <c r="G136" s="77">
        <f t="shared" si="9"/>
        <v>26.92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</row>
    <row r="137" spans="1:56" s="39" customFormat="1" ht="19.5" thickBot="1" x14ac:dyDescent="0.35">
      <c r="A137" s="156"/>
      <c r="B137" s="153"/>
      <c r="C137" s="157"/>
      <c r="D137" s="223" t="s">
        <v>95</v>
      </c>
      <c r="E137" s="224">
        <f>SUM(E109:E136)</f>
        <v>259</v>
      </c>
      <c r="F137" s="149"/>
      <c r="G137" s="150">
        <f>SUM(G109:G136)</f>
        <v>1734.9900000000002</v>
      </c>
      <c r="H137" s="13"/>
      <c r="J137" s="40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1:56" ht="19.5" thickBot="1" x14ac:dyDescent="0.35">
      <c r="A138" s="114"/>
      <c r="B138" s="99"/>
      <c r="C138" s="99"/>
      <c r="D138" s="63"/>
      <c r="E138" s="212"/>
      <c r="F138" s="37"/>
      <c r="G138" s="100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</row>
    <row r="139" spans="1:56" ht="19.5" thickBot="1" x14ac:dyDescent="0.35">
      <c r="A139" s="118"/>
      <c r="B139" s="44"/>
      <c r="C139" s="184" t="s">
        <v>100</v>
      </c>
      <c r="D139" s="184"/>
      <c r="E139" s="185"/>
      <c r="F139" s="145"/>
      <c r="G139" s="77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</row>
    <row r="140" spans="1:56" ht="19.5" thickBot="1" x14ac:dyDescent="0.35">
      <c r="A140" s="113" t="s">
        <v>34</v>
      </c>
      <c r="B140" s="47">
        <v>1604</v>
      </c>
      <c r="C140" s="47">
        <v>1605</v>
      </c>
      <c r="D140" s="63">
        <f t="shared" si="10"/>
        <v>1</v>
      </c>
      <c r="E140" s="212">
        <f t="shared" si="6"/>
        <v>1</v>
      </c>
      <c r="F140" s="19">
        <v>4.71</v>
      </c>
      <c r="G140" s="77">
        <f t="shared" si="9"/>
        <v>4.71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</row>
    <row r="141" spans="1:56" ht="19.5" thickBot="1" x14ac:dyDescent="0.35">
      <c r="A141" s="162">
        <v>126</v>
      </c>
      <c r="B141" s="66">
        <v>5436</v>
      </c>
      <c r="C141" s="66">
        <v>5436</v>
      </c>
      <c r="D141" s="66">
        <f t="shared" si="10"/>
        <v>0</v>
      </c>
      <c r="E141" s="239">
        <f t="shared" si="6"/>
        <v>0</v>
      </c>
      <c r="F141" s="97">
        <v>6.73</v>
      </c>
      <c r="G141" s="98">
        <f t="shared" si="9"/>
        <v>0</v>
      </c>
      <c r="H141" s="230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</row>
    <row r="142" spans="1:56" ht="19.5" thickBot="1" x14ac:dyDescent="0.35">
      <c r="A142" s="162">
        <v>127</v>
      </c>
      <c r="B142" s="67">
        <v>8203</v>
      </c>
      <c r="C142" s="67">
        <v>8203</v>
      </c>
      <c r="D142" s="64">
        <f t="shared" si="10"/>
        <v>0</v>
      </c>
      <c r="E142" s="213">
        <f t="shared" si="6"/>
        <v>0</v>
      </c>
      <c r="F142" s="4">
        <v>6.73</v>
      </c>
      <c r="G142" s="94">
        <f t="shared" si="9"/>
        <v>0</v>
      </c>
      <c r="H142" s="161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</row>
    <row r="143" spans="1:56" ht="18.75" x14ac:dyDescent="0.3">
      <c r="A143" s="119">
        <v>128</v>
      </c>
      <c r="B143" s="48">
        <v>17338</v>
      </c>
      <c r="C143" s="48">
        <v>17486</v>
      </c>
      <c r="D143" s="65">
        <f t="shared" si="10"/>
        <v>148</v>
      </c>
      <c r="E143" s="216">
        <f t="shared" si="6"/>
        <v>148</v>
      </c>
      <c r="F143" s="92">
        <v>6.73</v>
      </c>
      <c r="G143" s="93">
        <f t="shared" si="9"/>
        <v>996.04000000000008</v>
      </c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</row>
    <row r="144" spans="1:56" ht="18.75" x14ac:dyDescent="0.3">
      <c r="A144" s="113">
        <v>129</v>
      </c>
      <c r="B144" s="43">
        <v>8164</v>
      </c>
      <c r="C144" s="43">
        <v>8204</v>
      </c>
      <c r="D144" s="51">
        <f t="shared" si="10"/>
        <v>40</v>
      </c>
      <c r="E144" s="217">
        <f t="shared" si="6"/>
        <v>40</v>
      </c>
      <c r="F144" s="3">
        <v>6.73</v>
      </c>
      <c r="G144" s="76">
        <f t="shared" si="9"/>
        <v>269.20000000000005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</row>
    <row r="145" spans="1:56" ht="23.25" customHeight="1" x14ac:dyDescent="0.3">
      <c r="A145" s="113" t="s">
        <v>35</v>
      </c>
      <c r="B145" s="43">
        <v>1189</v>
      </c>
      <c r="C145" s="43">
        <v>1189</v>
      </c>
      <c r="D145" s="51">
        <f t="shared" si="10"/>
        <v>0</v>
      </c>
      <c r="E145" s="217">
        <f t="shared" si="6"/>
        <v>0</v>
      </c>
      <c r="F145" s="2">
        <v>4.71</v>
      </c>
      <c r="G145" s="76">
        <f t="shared" si="9"/>
        <v>0</v>
      </c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</row>
    <row r="146" spans="1:56" ht="18.75" x14ac:dyDescent="0.3">
      <c r="A146" s="113">
        <v>131</v>
      </c>
      <c r="B146" s="43">
        <v>7293</v>
      </c>
      <c r="C146" s="43">
        <v>7293</v>
      </c>
      <c r="D146" s="51">
        <f t="shared" si="10"/>
        <v>0</v>
      </c>
      <c r="E146" s="217">
        <f t="shared" si="6"/>
        <v>0</v>
      </c>
      <c r="F146" s="3">
        <v>6.73</v>
      </c>
      <c r="G146" s="76">
        <f t="shared" si="9"/>
        <v>0</v>
      </c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</row>
    <row r="147" spans="1:56" ht="18.75" x14ac:dyDescent="0.3">
      <c r="A147" s="113">
        <v>133</v>
      </c>
      <c r="B147" s="43">
        <v>4105</v>
      </c>
      <c r="C147" s="43">
        <v>4105</v>
      </c>
      <c r="D147" s="51">
        <f t="shared" si="10"/>
        <v>0</v>
      </c>
      <c r="E147" s="217">
        <f t="shared" si="6"/>
        <v>0</v>
      </c>
      <c r="F147" s="3">
        <v>6.73</v>
      </c>
      <c r="G147" s="76">
        <f t="shared" si="9"/>
        <v>0</v>
      </c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</row>
    <row r="148" spans="1:56" ht="23.25" customHeight="1" x14ac:dyDescent="0.3">
      <c r="A148" s="113" t="s">
        <v>36</v>
      </c>
      <c r="B148" s="43">
        <v>9102</v>
      </c>
      <c r="C148" s="43">
        <v>9102</v>
      </c>
      <c r="D148" s="51">
        <f t="shared" si="10"/>
        <v>0</v>
      </c>
      <c r="E148" s="217">
        <f t="shared" si="6"/>
        <v>0</v>
      </c>
      <c r="F148" s="2">
        <v>4.71</v>
      </c>
      <c r="G148" s="76">
        <f t="shared" si="9"/>
        <v>0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</row>
    <row r="149" spans="1:56" ht="18.75" x14ac:dyDescent="0.3">
      <c r="A149" s="113">
        <v>135</v>
      </c>
      <c r="B149" s="43">
        <v>0</v>
      </c>
      <c r="C149" s="43">
        <v>0</v>
      </c>
      <c r="D149" s="51">
        <f t="shared" si="10"/>
        <v>0</v>
      </c>
      <c r="E149" s="217">
        <f t="shared" si="6"/>
        <v>0</v>
      </c>
      <c r="F149" s="2">
        <v>6.73</v>
      </c>
      <c r="G149" s="76">
        <f t="shared" si="9"/>
        <v>0</v>
      </c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</row>
    <row r="150" spans="1:56" ht="23.25" customHeight="1" x14ac:dyDescent="0.3">
      <c r="A150" s="112" t="s">
        <v>37</v>
      </c>
      <c r="B150" s="56">
        <v>297</v>
      </c>
      <c r="C150" s="56">
        <v>298</v>
      </c>
      <c r="D150" s="56">
        <f t="shared" si="10"/>
        <v>1</v>
      </c>
      <c r="E150" s="218">
        <f t="shared" si="6"/>
        <v>1</v>
      </c>
      <c r="F150" s="29">
        <v>4.71</v>
      </c>
      <c r="G150" s="81">
        <f t="shared" si="9"/>
        <v>4.71</v>
      </c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</row>
    <row r="151" spans="1:56" ht="19.5" thickBot="1" x14ac:dyDescent="0.35">
      <c r="A151" s="118" t="s">
        <v>38</v>
      </c>
      <c r="B151" s="49">
        <v>8970</v>
      </c>
      <c r="C151" s="49">
        <v>8970</v>
      </c>
      <c r="D151" s="60">
        <f t="shared" si="10"/>
        <v>0</v>
      </c>
      <c r="E151" s="219">
        <f t="shared" ref="E151:E223" si="11">D151</f>
        <v>0</v>
      </c>
      <c r="F151" s="19">
        <v>4.71</v>
      </c>
      <c r="G151" s="77">
        <f t="shared" si="9"/>
        <v>0</v>
      </c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</row>
    <row r="152" spans="1:56" ht="19.5" thickBot="1" x14ac:dyDescent="0.35">
      <c r="A152" s="256" t="s">
        <v>39</v>
      </c>
      <c r="B152" s="67">
        <v>15008</v>
      </c>
      <c r="C152" s="67">
        <v>15008</v>
      </c>
      <c r="D152" s="64">
        <f t="shared" si="10"/>
        <v>0</v>
      </c>
      <c r="E152" s="213">
        <f t="shared" si="11"/>
        <v>0</v>
      </c>
      <c r="F152" s="28">
        <v>4.71</v>
      </c>
      <c r="G152" s="88">
        <f t="shared" si="9"/>
        <v>0</v>
      </c>
      <c r="H152" s="230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</row>
    <row r="153" spans="1:56" ht="18.75" x14ac:dyDescent="0.3">
      <c r="A153" s="119">
        <v>139</v>
      </c>
      <c r="B153" s="48">
        <v>747</v>
      </c>
      <c r="C153" s="48">
        <v>757</v>
      </c>
      <c r="D153" s="65">
        <f t="shared" si="10"/>
        <v>10</v>
      </c>
      <c r="E153" s="216">
        <f t="shared" si="11"/>
        <v>10</v>
      </c>
      <c r="F153" s="23">
        <v>6.73</v>
      </c>
      <c r="G153" s="75">
        <f t="shared" si="9"/>
        <v>67.300000000000011</v>
      </c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</row>
    <row r="154" spans="1:56" ht="20.25" customHeight="1" x14ac:dyDescent="0.3">
      <c r="A154" s="113" t="s">
        <v>40</v>
      </c>
      <c r="B154" s="56">
        <v>5961</v>
      </c>
      <c r="C154" s="56">
        <v>6245</v>
      </c>
      <c r="D154" s="56">
        <f t="shared" si="10"/>
        <v>284</v>
      </c>
      <c r="E154" s="218">
        <f t="shared" si="11"/>
        <v>284</v>
      </c>
      <c r="F154" s="29">
        <v>4.71</v>
      </c>
      <c r="G154" s="81">
        <f t="shared" si="9"/>
        <v>1337.64</v>
      </c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</row>
    <row r="155" spans="1:56" ht="18.75" x14ac:dyDescent="0.3">
      <c r="A155" s="113">
        <v>142</v>
      </c>
      <c r="B155" s="51">
        <v>7740</v>
      </c>
      <c r="C155" s="51">
        <v>7740</v>
      </c>
      <c r="D155" s="51">
        <f t="shared" si="10"/>
        <v>0</v>
      </c>
      <c r="E155" s="217">
        <f t="shared" si="11"/>
        <v>0</v>
      </c>
      <c r="F155" s="2">
        <v>6.73</v>
      </c>
      <c r="G155" s="76">
        <f t="shared" si="9"/>
        <v>0</v>
      </c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</row>
    <row r="156" spans="1:56" ht="18.75" x14ac:dyDescent="0.3">
      <c r="A156" s="113">
        <v>143</v>
      </c>
      <c r="B156" s="51">
        <v>667</v>
      </c>
      <c r="C156" s="51">
        <v>670</v>
      </c>
      <c r="D156" s="51">
        <f t="shared" si="10"/>
        <v>3</v>
      </c>
      <c r="E156" s="217">
        <f t="shared" si="11"/>
        <v>3</v>
      </c>
      <c r="F156" s="2">
        <v>6.73</v>
      </c>
      <c r="G156" s="76">
        <f t="shared" si="9"/>
        <v>20.190000000000001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</row>
    <row r="157" spans="1:56" ht="18.75" x14ac:dyDescent="0.3">
      <c r="A157" s="113">
        <v>144</v>
      </c>
      <c r="B157" s="51">
        <v>2774</v>
      </c>
      <c r="C157" s="51">
        <v>2774</v>
      </c>
      <c r="D157" s="51">
        <f t="shared" si="10"/>
        <v>0</v>
      </c>
      <c r="E157" s="217">
        <f t="shared" si="11"/>
        <v>0</v>
      </c>
      <c r="F157" s="2">
        <v>6.73</v>
      </c>
      <c r="G157" s="76">
        <f t="shared" si="9"/>
        <v>0</v>
      </c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</row>
    <row r="158" spans="1:56" ht="18.75" x14ac:dyDescent="0.3">
      <c r="A158" s="113" t="s">
        <v>41</v>
      </c>
      <c r="B158" s="51">
        <v>690</v>
      </c>
      <c r="C158" s="51">
        <v>690</v>
      </c>
      <c r="D158" s="51">
        <f t="shared" si="10"/>
        <v>0</v>
      </c>
      <c r="E158" s="217">
        <f t="shared" si="11"/>
        <v>0</v>
      </c>
      <c r="F158" s="2">
        <v>4.71</v>
      </c>
      <c r="G158" s="76">
        <f t="shared" si="9"/>
        <v>0</v>
      </c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</row>
    <row r="159" spans="1:56" ht="18.75" x14ac:dyDescent="0.3">
      <c r="A159" s="113">
        <v>146</v>
      </c>
      <c r="B159" s="51">
        <v>260</v>
      </c>
      <c r="C159" s="51">
        <v>261</v>
      </c>
      <c r="D159" s="51">
        <f t="shared" si="10"/>
        <v>1</v>
      </c>
      <c r="E159" s="217">
        <f t="shared" si="11"/>
        <v>1</v>
      </c>
      <c r="F159" s="2">
        <v>6.73</v>
      </c>
      <c r="G159" s="76">
        <f t="shared" si="9"/>
        <v>6.73</v>
      </c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</row>
    <row r="160" spans="1:56" ht="18.75" x14ac:dyDescent="0.3">
      <c r="A160" s="113">
        <v>147</v>
      </c>
      <c r="B160" s="51">
        <v>11</v>
      </c>
      <c r="C160" s="51">
        <v>11</v>
      </c>
      <c r="D160" s="51">
        <f t="shared" si="10"/>
        <v>0</v>
      </c>
      <c r="E160" s="217">
        <f t="shared" si="11"/>
        <v>0</v>
      </c>
      <c r="F160" s="2">
        <v>6.73</v>
      </c>
      <c r="G160" s="76">
        <f t="shared" si="9"/>
        <v>0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</row>
    <row r="161" spans="1:56" ht="18.75" x14ac:dyDescent="0.3">
      <c r="A161" s="113">
        <v>148</v>
      </c>
      <c r="B161" s="51">
        <v>8124</v>
      </c>
      <c r="C161" s="51">
        <v>8125</v>
      </c>
      <c r="D161" s="51">
        <f t="shared" si="10"/>
        <v>1</v>
      </c>
      <c r="E161" s="217">
        <f t="shared" si="11"/>
        <v>1</v>
      </c>
      <c r="F161" s="2">
        <v>6.73</v>
      </c>
      <c r="G161" s="76">
        <f t="shared" si="9"/>
        <v>6.73</v>
      </c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</row>
    <row r="162" spans="1:56" ht="18.75" x14ac:dyDescent="0.3">
      <c r="A162" s="113">
        <v>150</v>
      </c>
      <c r="B162" s="51">
        <v>1996</v>
      </c>
      <c r="C162" s="51">
        <v>1996</v>
      </c>
      <c r="D162" s="51">
        <f t="shared" si="10"/>
        <v>0</v>
      </c>
      <c r="E162" s="217">
        <f t="shared" si="11"/>
        <v>0</v>
      </c>
      <c r="F162" s="2">
        <v>6.73</v>
      </c>
      <c r="G162" s="76">
        <f t="shared" si="9"/>
        <v>0</v>
      </c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</row>
    <row r="163" spans="1:56" ht="19.5" thickBot="1" x14ac:dyDescent="0.35">
      <c r="A163" s="118">
        <v>151</v>
      </c>
      <c r="B163" s="60">
        <v>6092</v>
      </c>
      <c r="C163" s="60">
        <v>6564</v>
      </c>
      <c r="D163" s="60">
        <f t="shared" si="10"/>
        <v>472</v>
      </c>
      <c r="E163" s="219">
        <f t="shared" si="11"/>
        <v>472</v>
      </c>
      <c r="F163" s="19">
        <v>6.73</v>
      </c>
      <c r="G163" s="77">
        <f t="shared" si="9"/>
        <v>3176.5600000000004</v>
      </c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</row>
    <row r="164" spans="1:56" ht="19.5" thickBot="1" x14ac:dyDescent="0.35">
      <c r="A164" s="255" t="s">
        <v>42</v>
      </c>
      <c r="B164" s="64">
        <v>2365</v>
      </c>
      <c r="C164" s="64">
        <v>2365</v>
      </c>
      <c r="D164" s="64">
        <f t="shared" si="10"/>
        <v>0</v>
      </c>
      <c r="E164" s="213">
        <f t="shared" si="11"/>
        <v>0</v>
      </c>
      <c r="F164" s="28">
        <v>4.71</v>
      </c>
      <c r="G164" s="88">
        <f t="shared" si="9"/>
        <v>0</v>
      </c>
      <c r="H164" s="230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</row>
    <row r="165" spans="1:56" ht="18.75" x14ac:dyDescent="0.3">
      <c r="A165" s="113">
        <v>153</v>
      </c>
      <c r="B165" s="65">
        <v>0</v>
      </c>
      <c r="C165" s="65">
        <v>0</v>
      </c>
      <c r="D165" s="65">
        <v>0</v>
      </c>
      <c r="E165" s="216">
        <f t="shared" si="11"/>
        <v>0</v>
      </c>
      <c r="F165" s="23">
        <v>6.73</v>
      </c>
      <c r="G165" s="75">
        <f t="shared" si="9"/>
        <v>0</v>
      </c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</row>
    <row r="166" spans="1:56" ht="19.5" thickBot="1" x14ac:dyDescent="0.35">
      <c r="A166" s="118">
        <v>154</v>
      </c>
      <c r="B166" s="60">
        <v>2549</v>
      </c>
      <c r="C166" s="60">
        <v>2549</v>
      </c>
      <c r="D166" s="60">
        <f t="shared" ref="D166:D228" si="12">C166-B166</f>
        <v>0</v>
      </c>
      <c r="E166" s="219">
        <f t="shared" si="11"/>
        <v>0</v>
      </c>
      <c r="F166" s="19">
        <v>6.73</v>
      </c>
      <c r="G166" s="77">
        <f>F166*E166</f>
        <v>0</v>
      </c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</row>
    <row r="167" spans="1:56" s="39" customFormat="1" ht="19.5" thickBot="1" x14ac:dyDescent="0.35">
      <c r="A167" s="156"/>
      <c r="B167" s="201"/>
      <c r="C167" s="257"/>
      <c r="D167" s="223" t="s">
        <v>95</v>
      </c>
      <c r="E167" s="224">
        <f>SUM(E140:E166)</f>
        <v>961</v>
      </c>
      <c r="F167" s="149"/>
      <c r="G167" s="150">
        <f>SUM(G140:G166)</f>
        <v>5889.8100000000013</v>
      </c>
      <c r="H167" s="13"/>
      <c r="J167" s="40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</row>
    <row r="168" spans="1:56" ht="18.75" x14ac:dyDescent="0.3">
      <c r="A168" s="119"/>
      <c r="B168" s="65"/>
      <c r="C168" s="65"/>
      <c r="D168" s="65"/>
      <c r="E168" s="216"/>
      <c r="F168" s="23"/>
      <c r="G168" s="75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</row>
    <row r="169" spans="1:56" ht="19.5" thickBot="1" x14ac:dyDescent="0.35">
      <c r="A169" s="113"/>
      <c r="B169" s="51"/>
      <c r="C169" s="60"/>
      <c r="D169" s="60"/>
      <c r="E169" s="219"/>
      <c r="F169" s="2"/>
      <c r="G169" s="7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</row>
    <row r="170" spans="1:56" ht="19.5" thickBot="1" x14ac:dyDescent="0.35">
      <c r="A170" s="113"/>
      <c r="B170" s="146"/>
      <c r="C170" s="186" t="s">
        <v>101</v>
      </c>
      <c r="D170" s="187"/>
      <c r="E170" s="188"/>
      <c r="F170" s="143"/>
      <c r="G170" s="7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</row>
    <row r="171" spans="1:56" ht="18.75" x14ac:dyDescent="0.3">
      <c r="A171" s="113">
        <v>155</v>
      </c>
      <c r="B171" s="65">
        <v>12446</v>
      </c>
      <c r="C171" s="65">
        <v>12446</v>
      </c>
      <c r="D171" s="65">
        <f t="shared" si="12"/>
        <v>0</v>
      </c>
      <c r="E171" s="216">
        <f t="shared" si="11"/>
        <v>0</v>
      </c>
      <c r="F171" s="2">
        <v>6.73</v>
      </c>
      <c r="G171" s="76">
        <f>F171*E171</f>
        <v>0</v>
      </c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 spans="1:56" ht="18.75" x14ac:dyDescent="0.3">
      <c r="A172" s="113">
        <v>156</v>
      </c>
      <c r="B172" s="51">
        <v>20883</v>
      </c>
      <c r="C172" s="51">
        <v>20883</v>
      </c>
      <c r="D172" s="51">
        <f t="shared" si="12"/>
        <v>0</v>
      </c>
      <c r="E172" s="217">
        <f t="shared" si="11"/>
        <v>0</v>
      </c>
      <c r="F172" s="2">
        <v>6.73</v>
      </c>
      <c r="G172" s="76">
        <f>F172*E172</f>
        <v>0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</row>
    <row r="173" spans="1:56" ht="18.75" x14ac:dyDescent="0.3">
      <c r="A173" s="113">
        <v>157</v>
      </c>
      <c r="B173" s="51">
        <v>20842</v>
      </c>
      <c r="C173" s="51">
        <v>20842</v>
      </c>
      <c r="D173" s="51">
        <f t="shared" si="12"/>
        <v>0</v>
      </c>
      <c r="E173" s="217">
        <f t="shared" si="11"/>
        <v>0</v>
      </c>
      <c r="F173" s="2">
        <v>6.73</v>
      </c>
      <c r="G173" s="76">
        <v>0</v>
      </c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</row>
    <row r="174" spans="1:56" ht="18.75" x14ac:dyDescent="0.3">
      <c r="A174" s="112" t="s">
        <v>43</v>
      </c>
      <c r="B174" s="51">
        <v>1009</v>
      </c>
      <c r="C174" s="51">
        <v>1009</v>
      </c>
      <c r="D174" s="51">
        <f t="shared" si="12"/>
        <v>0</v>
      </c>
      <c r="E174" s="217">
        <f t="shared" si="11"/>
        <v>0</v>
      </c>
      <c r="F174" s="2">
        <v>4.71</v>
      </c>
      <c r="G174" s="81">
        <f t="shared" ref="G174:G241" si="13">F174*E174</f>
        <v>0</v>
      </c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</row>
    <row r="175" spans="1:56" ht="18.75" x14ac:dyDescent="0.3">
      <c r="A175" s="113">
        <v>159</v>
      </c>
      <c r="B175" s="51">
        <v>337</v>
      </c>
      <c r="C175" s="51">
        <v>337</v>
      </c>
      <c r="D175" s="51">
        <f t="shared" si="12"/>
        <v>0</v>
      </c>
      <c r="E175" s="217">
        <f t="shared" si="11"/>
        <v>0</v>
      </c>
      <c r="F175" s="2">
        <v>6.73</v>
      </c>
      <c r="G175" s="76">
        <f t="shared" si="13"/>
        <v>0</v>
      </c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</row>
    <row r="176" spans="1:56" ht="18.75" x14ac:dyDescent="0.3">
      <c r="A176" s="113">
        <v>160</v>
      </c>
      <c r="B176" s="51">
        <v>3171</v>
      </c>
      <c r="C176" s="51">
        <v>3171</v>
      </c>
      <c r="D176" s="56">
        <f t="shared" si="12"/>
        <v>0</v>
      </c>
      <c r="E176" s="217">
        <f t="shared" si="11"/>
        <v>0</v>
      </c>
      <c r="F176" s="2">
        <v>6.73</v>
      </c>
      <c r="G176" s="76">
        <f t="shared" si="13"/>
        <v>0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</row>
    <row r="177" spans="1:56" ht="18.75" x14ac:dyDescent="0.3">
      <c r="A177" s="113">
        <v>161</v>
      </c>
      <c r="B177" s="51">
        <v>42591</v>
      </c>
      <c r="C177" s="51">
        <v>43262</v>
      </c>
      <c r="D177" s="51">
        <f t="shared" si="12"/>
        <v>671</v>
      </c>
      <c r="E177" s="217">
        <f t="shared" si="11"/>
        <v>671</v>
      </c>
      <c r="F177" s="3">
        <v>6.73</v>
      </c>
      <c r="G177" s="76">
        <f t="shared" si="13"/>
        <v>4515.83</v>
      </c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</row>
    <row r="178" spans="1:56" ht="18.75" x14ac:dyDescent="0.3">
      <c r="A178" s="113">
        <v>162</v>
      </c>
      <c r="B178" s="51">
        <v>0</v>
      </c>
      <c r="C178" s="51">
        <v>0</v>
      </c>
      <c r="D178" s="51">
        <f t="shared" si="12"/>
        <v>0</v>
      </c>
      <c r="E178" s="217">
        <f t="shared" si="11"/>
        <v>0</v>
      </c>
      <c r="F178" s="3">
        <v>6.73</v>
      </c>
      <c r="G178" s="76">
        <f t="shared" si="13"/>
        <v>0</v>
      </c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</row>
    <row r="179" spans="1:56" ht="18.75" x14ac:dyDescent="0.3">
      <c r="A179" s="113">
        <v>163</v>
      </c>
      <c r="B179" s="51">
        <v>6490</v>
      </c>
      <c r="C179" s="51">
        <v>6490</v>
      </c>
      <c r="D179" s="51">
        <f t="shared" si="12"/>
        <v>0</v>
      </c>
      <c r="E179" s="217">
        <f t="shared" si="11"/>
        <v>0</v>
      </c>
      <c r="F179" s="1">
        <v>6.73</v>
      </c>
      <c r="G179" s="82">
        <f t="shared" si="13"/>
        <v>0</v>
      </c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</row>
    <row r="180" spans="1:56" ht="18.75" x14ac:dyDescent="0.3">
      <c r="A180" s="113">
        <v>165</v>
      </c>
      <c r="B180" s="51">
        <v>5404</v>
      </c>
      <c r="C180" s="51">
        <v>5404</v>
      </c>
      <c r="D180" s="51">
        <f t="shared" si="12"/>
        <v>0</v>
      </c>
      <c r="E180" s="217">
        <f t="shared" si="11"/>
        <v>0</v>
      </c>
      <c r="F180" s="3">
        <v>6.73</v>
      </c>
      <c r="G180" s="76">
        <f t="shared" si="13"/>
        <v>0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</row>
    <row r="181" spans="1:56" ht="18.75" x14ac:dyDescent="0.3">
      <c r="A181" s="113">
        <v>166</v>
      </c>
      <c r="B181" s="51">
        <v>626</v>
      </c>
      <c r="C181" s="51">
        <v>627</v>
      </c>
      <c r="D181" s="51">
        <f t="shared" si="12"/>
        <v>1</v>
      </c>
      <c r="E181" s="217">
        <f t="shared" si="11"/>
        <v>1</v>
      </c>
      <c r="F181" s="3">
        <v>6.73</v>
      </c>
      <c r="G181" s="76">
        <f t="shared" si="13"/>
        <v>6.73</v>
      </c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</row>
    <row r="182" spans="1:56" ht="18.75" x14ac:dyDescent="0.3">
      <c r="A182" s="113">
        <v>167</v>
      </c>
      <c r="B182" s="56">
        <v>7017</v>
      </c>
      <c r="C182" s="56">
        <v>7017</v>
      </c>
      <c r="D182" s="56">
        <f t="shared" si="12"/>
        <v>0</v>
      </c>
      <c r="E182" s="218">
        <f t="shared" si="11"/>
        <v>0</v>
      </c>
      <c r="F182" s="33">
        <v>6.73</v>
      </c>
      <c r="G182" s="81">
        <f t="shared" si="13"/>
        <v>0</v>
      </c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</row>
    <row r="183" spans="1:56" ht="18.75" x14ac:dyDescent="0.3">
      <c r="A183" s="113" t="s">
        <v>2</v>
      </c>
      <c r="B183" s="56">
        <v>0</v>
      </c>
      <c r="C183" s="56">
        <v>0</v>
      </c>
      <c r="D183" s="56">
        <f t="shared" si="12"/>
        <v>0</v>
      </c>
      <c r="E183" s="218">
        <f t="shared" si="11"/>
        <v>0</v>
      </c>
      <c r="F183" s="33">
        <v>6.73</v>
      </c>
      <c r="G183" s="81">
        <f t="shared" si="13"/>
        <v>0</v>
      </c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</row>
    <row r="184" spans="1:56" ht="18.75" x14ac:dyDescent="0.3">
      <c r="A184" s="113">
        <v>168</v>
      </c>
      <c r="B184" s="51">
        <v>8675</v>
      </c>
      <c r="C184" s="51">
        <v>8729</v>
      </c>
      <c r="D184" s="51">
        <f t="shared" si="12"/>
        <v>54</v>
      </c>
      <c r="E184" s="217">
        <f t="shared" si="11"/>
        <v>54</v>
      </c>
      <c r="F184" s="3">
        <v>6.73</v>
      </c>
      <c r="G184" s="76">
        <f t="shared" si="13"/>
        <v>363.42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</row>
    <row r="185" spans="1:56" ht="18.75" x14ac:dyDescent="0.3">
      <c r="A185" s="113">
        <v>169</v>
      </c>
      <c r="B185" s="51">
        <v>5530</v>
      </c>
      <c r="C185" s="51">
        <v>5530</v>
      </c>
      <c r="D185" s="51">
        <f t="shared" si="12"/>
        <v>0</v>
      </c>
      <c r="E185" s="217">
        <f t="shared" si="11"/>
        <v>0</v>
      </c>
      <c r="F185" s="3">
        <v>6.73</v>
      </c>
      <c r="G185" s="76">
        <f t="shared" si="13"/>
        <v>0</v>
      </c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</row>
    <row r="186" spans="1:56" ht="18.75" x14ac:dyDescent="0.3">
      <c r="A186" s="113">
        <v>170</v>
      </c>
      <c r="B186" s="51">
        <v>15420</v>
      </c>
      <c r="C186" s="51">
        <v>15421</v>
      </c>
      <c r="D186" s="51">
        <f t="shared" si="12"/>
        <v>1</v>
      </c>
      <c r="E186" s="217">
        <f t="shared" si="11"/>
        <v>1</v>
      </c>
      <c r="F186" s="3">
        <v>6.73</v>
      </c>
      <c r="G186" s="76">
        <f t="shared" si="13"/>
        <v>6.73</v>
      </c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</row>
    <row r="187" spans="1:56" ht="18.75" x14ac:dyDescent="0.3">
      <c r="A187" s="113">
        <v>171</v>
      </c>
      <c r="B187" s="51">
        <v>1518</v>
      </c>
      <c r="C187" s="51">
        <v>1518</v>
      </c>
      <c r="D187" s="51">
        <f t="shared" si="12"/>
        <v>0</v>
      </c>
      <c r="E187" s="217">
        <f t="shared" si="11"/>
        <v>0</v>
      </c>
      <c r="F187" s="3">
        <v>6.73</v>
      </c>
      <c r="G187" s="76">
        <f t="shared" si="13"/>
        <v>0</v>
      </c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</row>
    <row r="188" spans="1:56" ht="19.5" thickBot="1" x14ac:dyDescent="0.35">
      <c r="A188" s="106">
        <v>172</v>
      </c>
      <c r="B188" s="60">
        <v>99</v>
      </c>
      <c r="C188" s="60">
        <v>99</v>
      </c>
      <c r="D188" s="60">
        <f t="shared" si="12"/>
        <v>0</v>
      </c>
      <c r="E188" s="219">
        <f t="shared" si="11"/>
        <v>0</v>
      </c>
      <c r="F188" s="9">
        <v>6.73</v>
      </c>
      <c r="G188" s="77">
        <f t="shared" si="13"/>
        <v>0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</row>
    <row r="189" spans="1:56" ht="19.5" thickBot="1" x14ac:dyDescent="0.35">
      <c r="A189" s="124">
        <v>173</v>
      </c>
      <c r="B189" s="95">
        <v>522</v>
      </c>
      <c r="C189" s="95">
        <v>523</v>
      </c>
      <c r="D189" s="95">
        <f t="shared" si="12"/>
        <v>1</v>
      </c>
      <c r="E189" s="258">
        <f t="shared" si="11"/>
        <v>1</v>
      </c>
      <c r="F189" s="96">
        <v>6.73</v>
      </c>
      <c r="G189" s="87">
        <f t="shared" si="13"/>
        <v>6.73</v>
      </c>
      <c r="H189" s="259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</row>
    <row r="190" spans="1:56" ht="18.75" x14ac:dyDescent="0.3">
      <c r="A190" s="119">
        <v>174</v>
      </c>
      <c r="B190" s="65">
        <v>425</v>
      </c>
      <c r="C190" s="65">
        <v>425</v>
      </c>
      <c r="D190" s="65">
        <f t="shared" si="12"/>
        <v>0</v>
      </c>
      <c r="E190" s="216">
        <f t="shared" si="11"/>
        <v>0</v>
      </c>
      <c r="F190" s="92">
        <v>6.73</v>
      </c>
      <c r="G190" s="75">
        <f t="shared" si="13"/>
        <v>0</v>
      </c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</row>
    <row r="191" spans="1:56" ht="18.75" x14ac:dyDescent="0.3">
      <c r="A191" s="113">
        <v>175</v>
      </c>
      <c r="B191" s="51">
        <v>4194</v>
      </c>
      <c r="C191" s="51">
        <v>4198</v>
      </c>
      <c r="D191" s="51">
        <f t="shared" si="12"/>
        <v>4</v>
      </c>
      <c r="E191" s="217">
        <f t="shared" si="11"/>
        <v>4</v>
      </c>
      <c r="F191" s="3">
        <v>6.73</v>
      </c>
      <c r="G191" s="76">
        <f t="shared" si="13"/>
        <v>26.92</v>
      </c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</row>
    <row r="192" spans="1:56" ht="18.75" x14ac:dyDescent="0.3">
      <c r="A192" s="113">
        <v>176</v>
      </c>
      <c r="B192" s="51">
        <v>505</v>
      </c>
      <c r="C192" s="51">
        <v>505</v>
      </c>
      <c r="D192" s="51">
        <f t="shared" si="12"/>
        <v>0</v>
      </c>
      <c r="E192" s="217">
        <f t="shared" si="11"/>
        <v>0</v>
      </c>
      <c r="F192" s="3">
        <v>6.73</v>
      </c>
      <c r="G192" s="76">
        <f t="shared" si="13"/>
        <v>0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</row>
    <row r="193" spans="1:56" ht="18.75" x14ac:dyDescent="0.3">
      <c r="A193" s="113">
        <v>177</v>
      </c>
      <c r="B193" s="51">
        <v>21</v>
      </c>
      <c r="C193" s="51">
        <v>21</v>
      </c>
      <c r="D193" s="51">
        <f t="shared" si="12"/>
        <v>0</v>
      </c>
      <c r="E193" s="217">
        <f t="shared" si="11"/>
        <v>0</v>
      </c>
      <c r="F193" s="3">
        <v>6.73</v>
      </c>
      <c r="G193" s="76">
        <f t="shared" si="13"/>
        <v>0</v>
      </c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</row>
    <row r="194" spans="1:56" ht="20.25" customHeight="1" x14ac:dyDescent="0.3">
      <c r="A194" s="113" t="s">
        <v>44</v>
      </c>
      <c r="B194" s="51">
        <v>17721</v>
      </c>
      <c r="C194" s="51">
        <v>17722</v>
      </c>
      <c r="D194" s="51">
        <f t="shared" si="12"/>
        <v>1</v>
      </c>
      <c r="E194" s="217">
        <f t="shared" si="11"/>
        <v>1</v>
      </c>
      <c r="F194" s="2">
        <v>4.71</v>
      </c>
      <c r="G194" s="76">
        <f t="shared" si="13"/>
        <v>4.71</v>
      </c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</row>
    <row r="195" spans="1:56" ht="18.75" x14ac:dyDescent="0.3">
      <c r="A195" s="113">
        <v>179</v>
      </c>
      <c r="B195" s="51">
        <v>0</v>
      </c>
      <c r="C195" s="51">
        <v>0</v>
      </c>
      <c r="D195" s="51">
        <f t="shared" si="12"/>
        <v>0</v>
      </c>
      <c r="E195" s="217">
        <f t="shared" si="11"/>
        <v>0</v>
      </c>
      <c r="F195" s="3">
        <v>6.73</v>
      </c>
      <c r="G195" s="76">
        <f t="shared" si="13"/>
        <v>0</v>
      </c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</row>
    <row r="196" spans="1:56" ht="18.75" x14ac:dyDescent="0.3">
      <c r="A196" s="113">
        <v>180</v>
      </c>
      <c r="B196" s="51">
        <v>2227</v>
      </c>
      <c r="C196" s="51">
        <v>2227</v>
      </c>
      <c r="D196" s="51">
        <f t="shared" si="12"/>
        <v>0</v>
      </c>
      <c r="E196" s="217">
        <f t="shared" si="11"/>
        <v>0</v>
      </c>
      <c r="F196" s="3">
        <v>6.73</v>
      </c>
      <c r="G196" s="76">
        <f t="shared" si="13"/>
        <v>0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</row>
    <row r="197" spans="1:56" ht="19.5" thickBot="1" x14ac:dyDescent="0.35">
      <c r="A197" s="118">
        <v>181</v>
      </c>
      <c r="B197" s="60">
        <v>9252</v>
      </c>
      <c r="C197" s="60">
        <v>9252</v>
      </c>
      <c r="D197" s="60">
        <f t="shared" si="12"/>
        <v>0</v>
      </c>
      <c r="E197" s="219">
        <f t="shared" si="11"/>
        <v>0</v>
      </c>
      <c r="F197" s="9">
        <v>6.73</v>
      </c>
      <c r="G197" s="77">
        <f t="shared" si="13"/>
        <v>0</v>
      </c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</row>
    <row r="198" spans="1:56" s="39" customFormat="1" ht="19.5" thickBot="1" x14ac:dyDescent="0.35">
      <c r="A198" s="156"/>
      <c r="B198" s="257"/>
      <c r="C198" s="257"/>
      <c r="D198" s="223" t="s">
        <v>95</v>
      </c>
      <c r="E198" s="224">
        <f>SUM(E171:E197)</f>
        <v>733</v>
      </c>
      <c r="F198" s="151"/>
      <c r="G198" s="150">
        <f>SUM(G171:G197)</f>
        <v>4931.0699999999988</v>
      </c>
      <c r="H198" s="13"/>
      <c r="J198" s="40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</row>
    <row r="199" spans="1:56" ht="18.75" x14ac:dyDescent="0.3">
      <c r="A199" s="119"/>
      <c r="B199" s="65"/>
      <c r="C199" s="65"/>
      <c r="D199" s="65"/>
      <c r="E199" s="216"/>
      <c r="F199" s="92"/>
      <c r="G199" s="75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</row>
    <row r="200" spans="1:56" ht="19.5" thickBot="1" x14ac:dyDescent="0.35">
      <c r="A200" s="113"/>
      <c r="B200" s="51"/>
      <c r="C200" s="60"/>
      <c r="D200" s="60"/>
      <c r="E200" s="219"/>
      <c r="F200" s="3"/>
      <c r="G200" s="7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</row>
    <row r="201" spans="1:56" ht="19.5" thickBot="1" x14ac:dyDescent="0.3">
      <c r="A201" s="113"/>
      <c r="B201" s="146"/>
      <c r="C201" s="186" t="s">
        <v>102</v>
      </c>
      <c r="D201" s="187"/>
      <c r="E201" s="188"/>
      <c r="F201" s="147"/>
      <c r="G201" s="7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</row>
    <row r="202" spans="1:56" ht="18.75" x14ac:dyDescent="0.3">
      <c r="A202" s="113">
        <v>182</v>
      </c>
      <c r="B202" s="65">
        <v>2581</v>
      </c>
      <c r="C202" s="65">
        <v>2581</v>
      </c>
      <c r="D202" s="65">
        <f t="shared" si="12"/>
        <v>0</v>
      </c>
      <c r="E202" s="216">
        <f t="shared" si="11"/>
        <v>0</v>
      </c>
      <c r="F202" s="3">
        <v>6.73</v>
      </c>
      <c r="G202" s="76">
        <f t="shared" si="13"/>
        <v>0</v>
      </c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</row>
    <row r="203" spans="1:56" ht="19.5" thickBot="1" x14ac:dyDescent="0.35">
      <c r="A203" s="118">
        <v>183</v>
      </c>
      <c r="B203" s="60">
        <v>97</v>
      </c>
      <c r="C203" s="60">
        <v>97</v>
      </c>
      <c r="D203" s="60">
        <f t="shared" si="12"/>
        <v>0</v>
      </c>
      <c r="E203" s="219">
        <f t="shared" si="11"/>
        <v>0</v>
      </c>
      <c r="F203" s="9">
        <v>6.73</v>
      </c>
      <c r="G203" s="77">
        <f t="shared" si="13"/>
        <v>0</v>
      </c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</row>
    <row r="204" spans="1:56" ht="18.75" x14ac:dyDescent="0.3">
      <c r="A204" s="173">
        <v>184</v>
      </c>
      <c r="B204" s="61">
        <v>5820</v>
      </c>
      <c r="C204" s="61">
        <v>5820</v>
      </c>
      <c r="D204" s="61">
        <f t="shared" si="12"/>
        <v>0</v>
      </c>
      <c r="E204" s="62">
        <f t="shared" si="11"/>
        <v>0</v>
      </c>
      <c r="F204" s="128">
        <v>8.2100000000000009</v>
      </c>
      <c r="G204" s="129">
        <f t="shared" si="13"/>
        <v>0</v>
      </c>
      <c r="H204" s="177">
        <f>G204+G205</f>
        <v>0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 spans="1:56" ht="19.5" thickBot="1" x14ac:dyDescent="0.35">
      <c r="A205" s="174"/>
      <c r="B205" s="64">
        <v>1985</v>
      </c>
      <c r="C205" s="64">
        <v>1985</v>
      </c>
      <c r="D205" s="64">
        <f t="shared" si="12"/>
        <v>0</v>
      </c>
      <c r="E205" s="213">
        <f t="shared" si="11"/>
        <v>0</v>
      </c>
      <c r="F205" s="38">
        <v>3.24</v>
      </c>
      <c r="G205" s="130">
        <f t="shared" si="13"/>
        <v>0</v>
      </c>
      <c r="H205" s="178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</row>
    <row r="206" spans="1:56" ht="18" customHeight="1" x14ac:dyDescent="0.3">
      <c r="A206" s="119" t="s">
        <v>45</v>
      </c>
      <c r="B206" s="65">
        <v>9003</v>
      </c>
      <c r="C206" s="65">
        <v>9003</v>
      </c>
      <c r="D206" s="65">
        <f t="shared" si="12"/>
        <v>0</v>
      </c>
      <c r="E206" s="216">
        <f t="shared" si="11"/>
        <v>0</v>
      </c>
      <c r="F206" s="92">
        <v>4.71</v>
      </c>
      <c r="G206" s="75">
        <f t="shared" si="13"/>
        <v>0</v>
      </c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</row>
    <row r="207" spans="1:56" ht="18.75" x14ac:dyDescent="0.3">
      <c r="A207" s="113">
        <v>186</v>
      </c>
      <c r="B207" s="51">
        <v>9303</v>
      </c>
      <c r="C207" s="51">
        <v>9305</v>
      </c>
      <c r="D207" s="51">
        <f t="shared" si="12"/>
        <v>2</v>
      </c>
      <c r="E207" s="217">
        <f t="shared" si="11"/>
        <v>2</v>
      </c>
      <c r="F207" s="3">
        <v>6.73</v>
      </c>
      <c r="G207" s="76">
        <f t="shared" si="13"/>
        <v>13.46</v>
      </c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</row>
    <row r="208" spans="1:56" ht="18.75" x14ac:dyDescent="0.3">
      <c r="A208" s="113">
        <v>187</v>
      </c>
      <c r="B208" s="51">
        <v>36</v>
      </c>
      <c r="C208" s="51">
        <v>36</v>
      </c>
      <c r="D208" s="51">
        <f t="shared" si="12"/>
        <v>0</v>
      </c>
      <c r="E208" s="217">
        <f t="shared" si="11"/>
        <v>0</v>
      </c>
      <c r="F208" s="3">
        <v>6.73</v>
      </c>
      <c r="G208" s="76">
        <f t="shared" si="13"/>
        <v>0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</row>
    <row r="209" spans="1:56" ht="18.75" x14ac:dyDescent="0.3">
      <c r="A209" s="113">
        <v>188</v>
      </c>
      <c r="B209" s="51">
        <v>11318</v>
      </c>
      <c r="C209" s="51">
        <v>11318</v>
      </c>
      <c r="D209" s="51">
        <f t="shared" si="12"/>
        <v>0</v>
      </c>
      <c r="E209" s="217">
        <f t="shared" si="11"/>
        <v>0</v>
      </c>
      <c r="F209" s="3">
        <v>6.73</v>
      </c>
      <c r="G209" s="76">
        <f t="shared" si="13"/>
        <v>0</v>
      </c>
      <c r="P209" s="6" t="s">
        <v>168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</row>
    <row r="210" spans="1:56" ht="18.75" customHeight="1" x14ac:dyDescent="0.3">
      <c r="A210" s="113" t="s">
        <v>46</v>
      </c>
      <c r="B210" s="51">
        <v>10250</v>
      </c>
      <c r="C210" s="51">
        <v>10255</v>
      </c>
      <c r="D210" s="51">
        <f t="shared" si="12"/>
        <v>5</v>
      </c>
      <c r="E210" s="217">
        <f t="shared" si="11"/>
        <v>5</v>
      </c>
      <c r="F210" s="2">
        <v>4.71</v>
      </c>
      <c r="G210" s="76">
        <f t="shared" si="13"/>
        <v>23.55</v>
      </c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</row>
    <row r="211" spans="1:56" ht="18.75" x14ac:dyDescent="0.3">
      <c r="A211" s="113">
        <v>191</v>
      </c>
      <c r="B211" s="51">
        <v>11579</v>
      </c>
      <c r="C211" s="51">
        <v>11579</v>
      </c>
      <c r="D211" s="51">
        <f t="shared" si="12"/>
        <v>0</v>
      </c>
      <c r="E211" s="217">
        <f t="shared" si="11"/>
        <v>0</v>
      </c>
      <c r="F211" s="3">
        <v>6.73</v>
      </c>
      <c r="G211" s="76">
        <f t="shared" si="13"/>
        <v>0</v>
      </c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</row>
    <row r="212" spans="1:56" ht="18.75" customHeight="1" x14ac:dyDescent="0.3">
      <c r="A212" s="113" t="s">
        <v>47</v>
      </c>
      <c r="B212" s="51">
        <v>5075</v>
      </c>
      <c r="C212" s="51">
        <v>5075</v>
      </c>
      <c r="D212" s="51">
        <f t="shared" si="12"/>
        <v>0</v>
      </c>
      <c r="E212" s="217">
        <f t="shared" si="11"/>
        <v>0</v>
      </c>
      <c r="F212" s="2">
        <v>4.71</v>
      </c>
      <c r="G212" s="76">
        <f t="shared" si="13"/>
        <v>0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</row>
    <row r="213" spans="1:56" ht="21.75" customHeight="1" x14ac:dyDescent="0.3">
      <c r="A213" s="113" t="s">
        <v>48</v>
      </c>
      <c r="B213" s="51">
        <v>12978</v>
      </c>
      <c r="C213" s="51">
        <v>12978</v>
      </c>
      <c r="D213" s="51">
        <f t="shared" si="12"/>
        <v>0</v>
      </c>
      <c r="E213" s="217">
        <f t="shared" si="11"/>
        <v>0</v>
      </c>
      <c r="F213" s="3">
        <v>4.71</v>
      </c>
      <c r="G213" s="76">
        <f t="shared" si="13"/>
        <v>0</v>
      </c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</row>
    <row r="214" spans="1:56" ht="22.5" customHeight="1" thickBot="1" x14ac:dyDescent="0.35">
      <c r="A214" s="118" t="s">
        <v>49</v>
      </c>
      <c r="B214" s="60">
        <v>7961</v>
      </c>
      <c r="C214" s="60">
        <v>7961</v>
      </c>
      <c r="D214" s="60">
        <f t="shared" si="12"/>
        <v>0</v>
      </c>
      <c r="E214" s="219">
        <f t="shared" si="11"/>
        <v>0</v>
      </c>
      <c r="F214" s="9">
        <v>4.71</v>
      </c>
      <c r="G214" s="77">
        <f t="shared" si="13"/>
        <v>0</v>
      </c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</row>
    <row r="215" spans="1:56" ht="18.75" x14ac:dyDescent="0.3">
      <c r="A215" s="169">
        <v>195</v>
      </c>
      <c r="B215" s="95">
        <v>3638</v>
      </c>
      <c r="C215" s="95">
        <v>3639</v>
      </c>
      <c r="D215" s="95">
        <f t="shared" si="12"/>
        <v>1</v>
      </c>
      <c r="E215" s="258">
        <f t="shared" si="11"/>
        <v>1</v>
      </c>
      <c r="F215" s="96">
        <v>6.73</v>
      </c>
      <c r="G215" s="116">
        <f t="shared" si="13"/>
        <v>6.73</v>
      </c>
      <c r="H215" s="179">
        <f>G215+G216</f>
        <v>6.73</v>
      </c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</row>
    <row r="216" spans="1:56" ht="19.5" thickBot="1" x14ac:dyDescent="0.35">
      <c r="A216" s="170"/>
      <c r="B216" s="66">
        <v>2639</v>
      </c>
      <c r="C216" s="66">
        <v>2639</v>
      </c>
      <c r="D216" s="66">
        <f t="shared" si="12"/>
        <v>0</v>
      </c>
      <c r="E216" s="239">
        <f t="shared" si="11"/>
        <v>0</v>
      </c>
      <c r="F216" s="97">
        <v>6.73</v>
      </c>
      <c r="G216" s="117">
        <f t="shared" si="13"/>
        <v>0</v>
      </c>
      <c r="H216" s="180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</row>
    <row r="217" spans="1:56" ht="21" customHeight="1" x14ac:dyDescent="0.3">
      <c r="A217" s="119" t="s">
        <v>50</v>
      </c>
      <c r="B217" s="65">
        <v>11024</v>
      </c>
      <c r="C217" s="65">
        <v>11029</v>
      </c>
      <c r="D217" s="65">
        <f t="shared" si="12"/>
        <v>5</v>
      </c>
      <c r="E217" s="216">
        <f t="shared" si="11"/>
        <v>5</v>
      </c>
      <c r="F217" s="23">
        <v>4.71</v>
      </c>
      <c r="G217" s="75">
        <f t="shared" si="13"/>
        <v>23.55</v>
      </c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</row>
    <row r="218" spans="1:56" ht="19.5" customHeight="1" x14ac:dyDescent="0.3">
      <c r="A218" s="113" t="s">
        <v>51</v>
      </c>
      <c r="B218" s="51">
        <v>24599</v>
      </c>
      <c r="C218" s="51">
        <v>24599</v>
      </c>
      <c r="D218" s="51">
        <f t="shared" si="12"/>
        <v>0</v>
      </c>
      <c r="E218" s="217">
        <f t="shared" si="11"/>
        <v>0</v>
      </c>
      <c r="F218" s="3">
        <v>4.71</v>
      </c>
      <c r="G218" s="76">
        <f t="shared" si="13"/>
        <v>0</v>
      </c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</row>
    <row r="219" spans="1:56" ht="24" customHeight="1" x14ac:dyDescent="0.3">
      <c r="A219" s="113" t="s">
        <v>52</v>
      </c>
      <c r="B219" s="51">
        <v>12294</v>
      </c>
      <c r="C219" s="51">
        <v>12294</v>
      </c>
      <c r="D219" s="51">
        <f t="shared" si="12"/>
        <v>0</v>
      </c>
      <c r="E219" s="217">
        <f t="shared" si="11"/>
        <v>0</v>
      </c>
      <c r="F219" s="3">
        <v>4.71</v>
      </c>
      <c r="G219" s="76">
        <f t="shared" si="13"/>
        <v>0</v>
      </c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</row>
    <row r="220" spans="1:56" ht="18.75" x14ac:dyDescent="0.3">
      <c r="A220" s="113">
        <v>200</v>
      </c>
      <c r="B220" s="51">
        <v>2960</v>
      </c>
      <c r="C220" s="51">
        <v>2960</v>
      </c>
      <c r="D220" s="51">
        <f t="shared" si="12"/>
        <v>0</v>
      </c>
      <c r="E220" s="217">
        <f t="shared" si="11"/>
        <v>0</v>
      </c>
      <c r="F220" s="3">
        <v>6.73</v>
      </c>
      <c r="G220" s="76">
        <f t="shared" si="13"/>
        <v>0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</row>
    <row r="221" spans="1:56" ht="18.75" x14ac:dyDescent="0.3">
      <c r="A221" s="113">
        <v>201</v>
      </c>
      <c r="B221" s="44" t="s">
        <v>129</v>
      </c>
      <c r="C221" s="44" t="s">
        <v>129</v>
      </c>
      <c r="D221" s="51">
        <f t="shared" si="12"/>
        <v>0</v>
      </c>
      <c r="E221" s="217">
        <f t="shared" si="11"/>
        <v>0</v>
      </c>
      <c r="F221" s="3">
        <v>6.73</v>
      </c>
      <c r="G221" s="76">
        <f t="shared" si="13"/>
        <v>0</v>
      </c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</row>
    <row r="222" spans="1:56" ht="18.75" x14ac:dyDescent="0.3">
      <c r="A222" s="113">
        <v>202</v>
      </c>
      <c r="B222" s="44" t="s">
        <v>84</v>
      </c>
      <c r="C222" s="44" t="s">
        <v>84</v>
      </c>
      <c r="D222" s="51">
        <f t="shared" si="12"/>
        <v>0</v>
      </c>
      <c r="E222" s="217">
        <f t="shared" si="11"/>
        <v>0</v>
      </c>
      <c r="F222" s="3">
        <v>6.73</v>
      </c>
      <c r="G222" s="76">
        <f t="shared" si="13"/>
        <v>0</v>
      </c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</row>
    <row r="223" spans="1:56" s="22" customFormat="1" ht="20.25" customHeight="1" x14ac:dyDescent="0.3">
      <c r="A223" s="113" t="s">
        <v>53</v>
      </c>
      <c r="B223" s="44" t="s">
        <v>148</v>
      </c>
      <c r="C223" s="44" t="s">
        <v>148</v>
      </c>
      <c r="D223" s="51">
        <f t="shared" si="12"/>
        <v>0</v>
      </c>
      <c r="E223" s="217">
        <f t="shared" si="11"/>
        <v>0</v>
      </c>
      <c r="F223" s="3">
        <v>4.71</v>
      </c>
      <c r="G223" s="76">
        <f t="shared" si="13"/>
        <v>0</v>
      </c>
      <c r="H223" s="6"/>
      <c r="I223" s="6"/>
      <c r="J223" s="7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</row>
    <row r="224" spans="1:56" ht="18.75" x14ac:dyDescent="0.3">
      <c r="A224" s="113">
        <v>204</v>
      </c>
      <c r="B224" s="44" t="s">
        <v>149</v>
      </c>
      <c r="C224" s="44" t="s">
        <v>169</v>
      </c>
      <c r="D224" s="51">
        <f t="shared" si="12"/>
        <v>15</v>
      </c>
      <c r="E224" s="217">
        <f t="shared" ref="E224:E244" si="14">D224</f>
        <v>15</v>
      </c>
      <c r="F224" s="3">
        <v>6.73</v>
      </c>
      <c r="G224" s="76">
        <f t="shared" si="13"/>
        <v>100.95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</row>
    <row r="225" spans="1:56" ht="18.75" x14ac:dyDescent="0.3">
      <c r="A225" s="113" t="s">
        <v>93</v>
      </c>
      <c r="B225" s="44" t="s">
        <v>147</v>
      </c>
      <c r="C225" s="44" t="s">
        <v>170</v>
      </c>
      <c r="D225" s="51">
        <f t="shared" si="12"/>
        <v>27</v>
      </c>
      <c r="E225" s="217">
        <f t="shared" si="14"/>
        <v>27</v>
      </c>
      <c r="F225" s="3">
        <v>4.71</v>
      </c>
      <c r="G225" s="76">
        <f t="shared" si="13"/>
        <v>127.17</v>
      </c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</row>
    <row r="226" spans="1:56" ht="18.75" x14ac:dyDescent="0.3">
      <c r="A226" s="113">
        <v>206</v>
      </c>
      <c r="B226" s="44" t="s">
        <v>76</v>
      </c>
      <c r="C226" s="44" t="s">
        <v>76</v>
      </c>
      <c r="D226" s="51">
        <f t="shared" si="12"/>
        <v>0</v>
      </c>
      <c r="E226" s="217">
        <f t="shared" si="14"/>
        <v>0</v>
      </c>
      <c r="F226" s="3">
        <v>6.73</v>
      </c>
      <c r="G226" s="76">
        <f t="shared" si="13"/>
        <v>0</v>
      </c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</row>
    <row r="227" spans="1:56" ht="18.75" x14ac:dyDescent="0.3">
      <c r="A227" s="113">
        <v>207</v>
      </c>
      <c r="B227" s="44" t="s">
        <v>77</v>
      </c>
      <c r="C227" s="44" t="s">
        <v>77</v>
      </c>
      <c r="D227" s="51">
        <f t="shared" si="12"/>
        <v>0</v>
      </c>
      <c r="E227" s="217">
        <f t="shared" si="14"/>
        <v>0</v>
      </c>
      <c r="F227" s="3">
        <v>6.73</v>
      </c>
      <c r="G227" s="76">
        <f t="shared" si="13"/>
        <v>0</v>
      </c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</row>
    <row r="228" spans="1:56" ht="21.75" customHeight="1" thickBot="1" x14ac:dyDescent="0.35">
      <c r="A228" s="118" t="s">
        <v>54</v>
      </c>
      <c r="B228" s="45" t="s">
        <v>150</v>
      </c>
      <c r="C228" s="45" t="s">
        <v>171</v>
      </c>
      <c r="D228" s="60">
        <f t="shared" si="12"/>
        <v>1</v>
      </c>
      <c r="E228" s="219">
        <f t="shared" si="14"/>
        <v>1</v>
      </c>
      <c r="F228" s="9">
        <v>4.71</v>
      </c>
      <c r="G228" s="77">
        <f t="shared" si="13"/>
        <v>4.71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</row>
    <row r="229" spans="1:56" s="39" customFormat="1" ht="19.5" thickBot="1" x14ac:dyDescent="0.35">
      <c r="A229" s="156"/>
      <c r="B229" s="157"/>
      <c r="C229" s="157"/>
      <c r="D229" s="223" t="s">
        <v>95</v>
      </c>
      <c r="E229" s="224">
        <f>SUM(E202:E228)</f>
        <v>56</v>
      </c>
      <c r="F229" s="151"/>
      <c r="G229" s="150">
        <f>SUM(G202:G228)</f>
        <v>300.12</v>
      </c>
      <c r="H229" s="13"/>
      <c r="J229" s="40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</row>
    <row r="230" spans="1:56" ht="18.75" x14ac:dyDescent="0.3">
      <c r="A230" s="119"/>
      <c r="B230" s="53"/>
      <c r="C230" s="53"/>
      <c r="D230" s="65"/>
      <c r="E230" s="216"/>
      <c r="F230" s="92"/>
      <c r="G230" s="75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</row>
    <row r="231" spans="1:56" ht="19.5" thickBot="1" x14ac:dyDescent="0.35">
      <c r="A231" s="113"/>
      <c r="B231" s="44"/>
      <c r="C231" s="45"/>
      <c r="D231" s="60"/>
      <c r="E231" s="219"/>
      <c r="F231" s="3"/>
      <c r="G231" s="7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</row>
    <row r="232" spans="1:56" ht="19.5" thickBot="1" x14ac:dyDescent="0.3">
      <c r="A232" s="113"/>
      <c r="B232" s="59"/>
      <c r="C232" s="183" t="s">
        <v>103</v>
      </c>
      <c r="D232" s="184"/>
      <c r="E232" s="185"/>
      <c r="F232" s="147"/>
      <c r="G232" s="7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</row>
    <row r="233" spans="1:56" ht="18.75" x14ac:dyDescent="0.3">
      <c r="A233" s="113">
        <v>215</v>
      </c>
      <c r="B233" s="53" t="s">
        <v>138</v>
      </c>
      <c r="C233" s="53" t="s">
        <v>138</v>
      </c>
      <c r="D233" s="65">
        <f t="shared" ref="D233:D241" si="15">C233-B233</f>
        <v>0</v>
      </c>
      <c r="E233" s="216">
        <f t="shared" si="14"/>
        <v>0</v>
      </c>
      <c r="F233" s="3">
        <v>6.73</v>
      </c>
      <c r="G233" s="76">
        <f t="shared" si="13"/>
        <v>0</v>
      </c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</row>
    <row r="234" spans="1:56" ht="18.75" x14ac:dyDescent="0.3">
      <c r="A234" s="113">
        <v>216</v>
      </c>
      <c r="B234" s="44" t="s">
        <v>137</v>
      </c>
      <c r="C234" s="44" t="s">
        <v>137</v>
      </c>
      <c r="D234" s="51">
        <f t="shared" si="15"/>
        <v>0</v>
      </c>
      <c r="E234" s="217">
        <f t="shared" si="14"/>
        <v>0</v>
      </c>
      <c r="F234" s="3">
        <v>6.73</v>
      </c>
      <c r="G234" s="76">
        <f t="shared" si="13"/>
        <v>0</v>
      </c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</row>
    <row r="235" spans="1:56" ht="18.75" x14ac:dyDescent="0.3">
      <c r="A235" s="113">
        <v>218</v>
      </c>
      <c r="B235" s="44" t="s">
        <v>85</v>
      </c>
      <c r="C235" s="44" t="s">
        <v>85</v>
      </c>
      <c r="D235" s="51">
        <f t="shared" si="15"/>
        <v>0</v>
      </c>
      <c r="E235" s="217">
        <f t="shared" si="14"/>
        <v>0</v>
      </c>
      <c r="F235" s="3">
        <v>6.73</v>
      </c>
      <c r="G235" s="81">
        <f t="shared" si="13"/>
        <v>0</v>
      </c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</row>
    <row r="236" spans="1:56" ht="18.75" x14ac:dyDescent="0.3">
      <c r="A236" s="113">
        <v>219</v>
      </c>
      <c r="B236" s="44" t="s">
        <v>86</v>
      </c>
      <c r="C236" s="44" t="s">
        <v>86</v>
      </c>
      <c r="D236" s="51">
        <f t="shared" si="15"/>
        <v>0</v>
      </c>
      <c r="E236" s="217">
        <f t="shared" si="14"/>
        <v>0</v>
      </c>
      <c r="F236" s="3">
        <v>6.73</v>
      </c>
      <c r="G236" s="76">
        <f t="shared" si="13"/>
        <v>0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</row>
    <row r="237" spans="1:56" ht="25.5" customHeight="1" x14ac:dyDescent="0.3">
      <c r="A237" s="113" t="s">
        <v>55</v>
      </c>
      <c r="B237" s="44" t="s">
        <v>136</v>
      </c>
      <c r="C237" s="44" t="s">
        <v>136</v>
      </c>
      <c r="D237" s="51">
        <f t="shared" si="15"/>
        <v>0</v>
      </c>
      <c r="E237" s="217">
        <f t="shared" si="14"/>
        <v>0</v>
      </c>
      <c r="F237" s="3">
        <v>4.71</v>
      </c>
      <c r="G237" s="76">
        <f t="shared" si="13"/>
        <v>0</v>
      </c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</row>
    <row r="238" spans="1:56" ht="21.75" customHeight="1" x14ac:dyDescent="0.3">
      <c r="A238" s="113" t="s">
        <v>56</v>
      </c>
      <c r="B238" s="44" t="s">
        <v>139</v>
      </c>
      <c r="C238" s="44" t="s">
        <v>139</v>
      </c>
      <c r="D238" s="51">
        <f t="shared" si="15"/>
        <v>0</v>
      </c>
      <c r="E238" s="217">
        <f t="shared" si="14"/>
        <v>0</v>
      </c>
      <c r="F238" s="3">
        <v>4.71</v>
      </c>
      <c r="G238" s="76">
        <f t="shared" si="13"/>
        <v>0</v>
      </c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</row>
    <row r="239" spans="1:56" ht="22.5" customHeight="1" x14ac:dyDescent="0.3">
      <c r="A239" s="113" t="s">
        <v>57</v>
      </c>
      <c r="B239" s="44" t="s">
        <v>140</v>
      </c>
      <c r="C239" s="44" t="s">
        <v>140</v>
      </c>
      <c r="D239" s="51">
        <f t="shared" si="15"/>
        <v>0</v>
      </c>
      <c r="E239" s="217">
        <f t="shared" si="14"/>
        <v>0</v>
      </c>
      <c r="F239" s="3">
        <v>4.71</v>
      </c>
      <c r="G239" s="76">
        <f t="shared" si="13"/>
        <v>0</v>
      </c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</row>
    <row r="240" spans="1:56" ht="25.5" customHeight="1" x14ac:dyDescent="0.3">
      <c r="A240" s="113" t="s">
        <v>58</v>
      </c>
      <c r="B240" s="44" t="s">
        <v>141</v>
      </c>
      <c r="C240" s="44" t="s">
        <v>172</v>
      </c>
      <c r="D240" s="51">
        <f t="shared" si="15"/>
        <v>8</v>
      </c>
      <c r="E240" s="217">
        <f t="shared" si="14"/>
        <v>8</v>
      </c>
      <c r="F240" s="3">
        <v>4.71</v>
      </c>
      <c r="G240" s="76">
        <f t="shared" si="13"/>
        <v>37.68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</row>
    <row r="241" spans="1:56" ht="26.25" customHeight="1" thickBot="1" x14ac:dyDescent="0.35">
      <c r="A241" s="113" t="s">
        <v>59</v>
      </c>
      <c r="B241" s="57" t="s">
        <v>142</v>
      </c>
      <c r="C241" s="57" t="s">
        <v>142</v>
      </c>
      <c r="D241" s="260">
        <f t="shared" si="15"/>
        <v>0</v>
      </c>
      <c r="E241" s="261">
        <f t="shared" si="14"/>
        <v>0</v>
      </c>
      <c r="F241" s="41">
        <v>4.71</v>
      </c>
      <c r="G241" s="86">
        <f t="shared" si="13"/>
        <v>0</v>
      </c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</row>
    <row r="242" spans="1:56" ht="19.5" thickBot="1" x14ac:dyDescent="0.35">
      <c r="A242" s="156"/>
      <c r="B242" s="157"/>
      <c r="C242" s="157"/>
      <c r="D242" s="223" t="s">
        <v>95</v>
      </c>
      <c r="E242" s="224">
        <f>SUM(E233:E241)</f>
        <v>8</v>
      </c>
      <c r="F242" s="151"/>
      <c r="G242" s="224">
        <f>SUM(G233:G241)</f>
        <v>37.68</v>
      </c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</row>
    <row r="243" spans="1:56" ht="19.5" thickBot="1" x14ac:dyDescent="0.35">
      <c r="A243" s="262"/>
      <c r="B243" s="158"/>
      <c r="C243" s="158"/>
      <c r="D243" s="263"/>
      <c r="E243" s="264"/>
      <c r="F243" s="159"/>
      <c r="G243" s="160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</row>
    <row r="244" spans="1:56" ht="18.75" x14ac:dyDescent="0.25">
      <c r="A244" s="191">
        <v>209</v>
      </c>
      <c r="B244" s="95">
        <v>15240</v>
      </c>
      <c r="C244" s="95">
        <v>15240</v>
      </c>
      <c r="D244" s="265">
        <f>C244-B244</f>
        <v>0</v>
      </c>
      <c r="E244" s="266">
        <f t="shared" si="14"/>
        <v>0</v>
      </c>
      <c r="F244" s="131">
        <v>8.2100000000000009</v>
      </c>
      <c r="G244" s="132">
        <f>F244*E244</f>
        <v>0</v>
      </c>
      <c r="H244" s="189">
        <f>G244+G245</f>
        <v>0</v>
      </c>
      <c r="I244" s="167" t="s">
        <v>81</v>
      </c>
      <c r="J244" s="13"/>
      <c r="K244" s="12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</row>
    <row r="245" spans="1:56" ht="19.5" thickBot="1" x14ac:dyDescent="0.3">
      <c r="A245" s="192"/>
      <c r="B245" s="66"/>
      <c r="C245" s="66"/>
      <c r="D245" s="133"/>
      <c r="E245" s="267"/>
      <c r="F245" s="134">
        <v>3.24</v>
      </c>
      <c r="G245" s="135">
        <f>F245*E245</f>
        <v>0</v>
      </c>
      <c r="H245" s="190"/>
      <c r="I245" s="168"/>
      <c r="J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</row>
    <row r="246" spans="1:56" ht="18.75" x14ac:dyDescent="0.3">
      <c r="A246" s="268" t="s">
        <v>3</v>
      </c>
      <c r="B246" s="53" t="s">
        <v>131</v>
      </c>
      <c r="C246" s="53" t="s">
        <v>131</v>
      </c>
      <c r="D246" s="53">
        <f t="shared" ref="D246:D256" si="16">C246-B246</f>
        <v>0</v>
      </c>
      <c r="E246" s="216">
        <f t="shared" ref="E246:E256" si="17">D246</f>
        <v>0</v>
      </c>
      <c r="F246" s="104">
        <v>6.73</v>
      </c>
      <c r="G246" s="105">
        <f t="shared" ref="G246:G258" si="18">F246*E246</f>
        <v>0</v>
      </c>
      <c r="H246" s="36" t="s">
        <v>74</v>
      </c>
      <c r="I246" s="269"/>
      <c r="J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</row>
    <row r="247" spans="1:56" ht="18.75" x14ac:dyDescent="0.3">
      <c r="A247" s="34">
        <v>212</v>
      </c>
      <c r="B247" s="44" t="s">
        <v>143</v>
      </c>
      <c r="C247" s="44" t="s">
        <v>143</v>
      </c>
      <c r="D247" s="44">
        <f t="shared" si="16"/>
        <v>0</v>
      </c>
      <c r="E247" s="217">
        <f t="shared" si="17"/>
        <v>0</v>
      </c>
      <c r="F247" s="15">
        <v>6.73</v>
      </c>
      <c r="G247" s="91">
        <f t="shared" si="18"/>
        <v>0</v>
      </c>
      <c r="H247" s="18" t="s">
        <v>74</v>
      </c>
      <c r="I247" s="270"/>
      <c r="J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</row>
    <row r="248" spans="1:56" ht="18.75" x14ac:dyDescent="0.3">
      <c r="A248" s="34">
        <v>213</v>
      </c>
      <c r="B248" s="44" t="s">
        <v>89</v>
      </c>
      <c r="C248" s="44" t="s">
        <v>173</v>
      </c>
      <c r="D248" s="44">
        <f t="shared" si="16"/>
        <v>1</v>
      </c>
      <c r="E248" s="217">
        <f t="shared" si="17"/>
        <v>1</v>
      </c>
      <c r="F248" s="15">
        <v>6.73</v>
      </c>
      <c r="G248" s="91">
        <f t="shared" si="18"/>
        <v>6.73</v>
      </c>
      <c r="H248" s="17" t="s">
        <v>74</v>
      </c>
      <c r="I248" s="269"/>
      <c r="J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</row>
    <row r="249" spans="1:56" ht="18.75" x14ac:dyDescent="0.3">
      <c r="A249" s="34">
        <v>214</v>
      </c>
      <c r="B249" s="44" t="s">
        <v>135</v>
      </c>
      <c r="C249" s="44" t="s">
        <v>135</v>
      </c>
      <c r="D249" s="44">
        <f t="shared" si="16"/>
        <v>0</v>
      </c>
      <c r="E249" s="217">
        <f t="shared" si="17"/>
        <v>0</v>
      </c>
      <c r="F249" s="15">
        <v>6.73</v>
      </c>
      <c r="G249" s="91">
        <f t="shared" si="18"/>
        <v>0</v>
      </c>
      <c r="H249" s="17" t="s">
        <v>74</v>
      </c>
      <c r="I249" s="269"/>
      <c r="J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</row>
    <row r="250" spans="1:56" ht="19.5" customHeight="1" x14ac:dyDescent="0.3">
      <c r="A250" s="34">
        <v>220</v>
      </c>
      <c r="B250" s="44" t="s">
        <v>90</v>
      </c>
      <c r="C250" s="44" t="s">
        <v>90</v>
      </c>
      <c r="D250" s="44">
        <f t="shared" si="16"/>
        <v>0</v>
      </c>
      <c r="E250" s="217">
        <f t="shared" si="17"/>
        <v>0</v>
      </c>
      <c r="F250" s="15">
        <v>6.73</v>
      </c>
      <c r="G250" s="91">
        <f t="shared" si="18"/>
        <v>0</v>
      </c>
      <c r="H250" s="17" t="s">
        <v>74</v>
      </c>
      <c r="I250" s="269"/>
      <c r="J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</row>
    <row r="251" spans="1:56" ht="15.75" customHeight="1" x14ac:dyDescent="0.3">
      <c r="A251" s="34">
        <v>221</v>
      </c>
      <c r="B251" s="44" t="s">
        <v>130</v>
      </c>
      <c r="C251" s="44" t="s">
        <v>174</v>
      </c>
      <c r="D251" s="44">
        <f t="shared" si="16"/>
        <v>1</v>
      </c>
      <c r="E251" s="217">
        <f t="shared" si="17"/>
        <v>1</v>
      </c>
      <c r="F251" s="15">
        <v>6.73</v>
      </c>
      <c r="G251" s="91">
        <f t="shared" si="18"/>
        <v>6.73</v>
      </c>
      <c r="H251" s="17" t="s">
        <v>74</v>
      </c>
      <c r="I251" s="269"/>
      <c r="J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</row>
    <row r="252" spans="1:56" ht="18.75" x14ac:dyDescent="0.3">
      <c r="A252" s="34">
        <v>222</v>
      </c>
      <c r="B252" s="44" t="s">
        <v>132</v>
      </c>
      <c r="C252" s="44" t="s">
        <v>175</v>
      </c>
      <c r="D252" s="44">
        <f t="shared" si="16"/>
        <v>223</v>
      </c>
      <c r="E252" s="217">
        <f t="shared" si="17"/>
        <v>223</v>
      </c>
      <c r="F252" s="15">
        <v>6.73</v>
      </c>
      <c r="G252" s="91">
        <f t="shared" si="18"/>
        <v>1500.7900000000002</v>
      </c>
      <c r="H252" s="17" t="s">
        <v>74</v>
      </c>
      <c r="I252" s="269"/>
      <c r="J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</row>
    <row r="253" spans="1:56" ht="17.25" customHeight="1" x14ac:dyDescent="0.3">
      <c r="A253" s="34">
        <v>223</v>
      </c>
      <c r="B253" s="44" t="s">
        <v>133</v>
      </c>
      <c r="C253" s="44" t="s">
        <v>133</v>
      </c>
      <c r="D253" s="44">
        <f t="shared" si="16"/>
        <v>0</v>
      </c>
      <c r="E253" s="217">
        <f t="shared" si="17"/>
        <v>0</v>
      </c>
      <c r="F253" s="15">
        <v>6.73</v>
      </c>
      <c r="G253" s="91">
        <f t="shared" si="18"/>
        <v>0</v>
      </c>
      <c r="H253" s="17" t="s">
        <v>74</v>
      </c>
      <c r="I253" s="269"/>
      <c r="J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</row>
    <row r="254" spans="1:56" ht="16.5" customHeight="1" x14ac:dyDescent="0.3">
      <c r="A254" s="34">
        <v>224</v>
      </c>
      <c r="B254" s="44" t="s">
        <v>134</v>
      </c>
      <c r="C254" s="44" t="s">
        <v>134</v>
      </c>
      <c r="D254" s="44">
        <f t="shared" si="16"/>
        <v>0</v>
      </c>
      <c r="E254" s="217">
        <f t="shared" si="17"/>
        <v>0</v>
      </c>
      <c r="F254" s="15">
        <v>6.73</v>
      </c>
      <c r="G254" s="91">
        <f t="shared" si="18"/>
        <v>0</v>
      </c>
      <c r="H254" s="17" t="s">
        <v>74</v>
      </c>
      <c r="I254" s="269"/>
      <c r="J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</row>
    <row r="255" spans="1:56" ht="18" customHeight="1" thickBot="1" x14ac:dyDescent="0.35">
      <c r="A255" s="35">
        <v>225</v>
      </c>
      <c r="B255" s="99" t="s">
        <v>78</v>
      </c>
      <c r="C255" s="99" t="s">
        <v>78</v>
      </c>
      <c r="D255" s="45">
        <f t="shared" si="16"/>
        <v>0</v>
      </c>
      <c r="E255" s="219">
        <f t="shared" si="17"/>
        <v>0</v>
      </c>
      <c r="F255" s="20">
        <v>6.73</v>
      </c>
      <c r="G255" s="136">
        <f t="shared" si="18"/>
        <v>0</v>
      </c>
      <c r="H255" s="21" t="s">
        <v>74</v>
      </c>
      <c r="I255" s="269"/>
      <c r="J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</row>
    <row r="256" spans="1:56" ht="19.5" thickBot="1" x14ac:dyDescent="0.35">
      <c r="A256" s="271">
        <v>226</v>
      </c>
      <c r="B256" s="272" t="s">
        <v>88</v>
      </c>
      <c r="C256" s="272" t="s">
        <v>176</v>
      </c>
      <c r="D256" s="273">
        <f t="shared" si="16"/>
        <v>7</v>
      </c>
      <c r="E256" s="254">
        <f t="shared" si="17"/>
        <v>7</v>
      </c>
      <c r="F256" s="274">
        <v>6.73</v>
      </c>
      <c r="G256" s="275">
        <f t="shared" si="18"/>
        <v>47.11</v>
      </c>
      <c r="H256" s="276" t="s">
        <v>74</v>
      </c>
      <c r="I256" s="269"/>
      <c r="J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</row>
    <row r="257" spans="1:56" ht="18.75" x14ac:dyDescent="0.25">
      <c r="A257" s="277">
        <v>227</v>
      </c>
      <c r="B257" s="278"/>
      <c r="C257" s="278"/>
      <c r="D257" s="279"/>
      <c r="E257" s="53"/>
      <c r="F257" s="280"/>
      <c r="G257" s="281"/>
      <c r="H257" s="282"/>
      <c r="I257" s="269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</row>
    <row r="258" spans="1:56" ht="19.5" thickBot="1" x14ac:dyDescent="0.3">
      <c r="A258" s="137">
        <v>228</v>
      </c>
      <c r="B258" s="50" t="s">
        <v>69</v>
      </c>
      <c r="C258" s="50" t="s">
        <v>69</v>
      </c>
      <c r="D258" s="55" t="s">
        <v>69</v>
      </c>
      <c r="E258" s="55" t="s">
        <v>69</v>
      </c>
      <c r="F258" s="11"/>
      <c r="G258" s="136">
        <f t="shared" si="18"/>
        <v>0</v>
      </c>
      <c r="H258" s="154" t="s">
        <v>177</v>
      </c>
      <c r="I258" s="269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</row>
    <row r="259" spans="1:56" s="39" customFormat="1" ht="19.5" thickBot="1" x14ac:dyDescent="0.35">
      <c r="A259" s="141"/>
      <c r="B259" s="103"/>
      <c r="C259" s="152"/>
      <c r="D259" s="223" t="s">
        <v>95</v>
      </c>
      <c r="E259" s="224">
        <f>SUM(E233:E258)</f>
        <v>248</v>
      </c>
      <c r="F259" s="151"/>
      <c r="G259" s="150">
        <f>SUM(G244:G258)</f>
        <v>1561.3600000000001</v>
      </c>
      <c r="H259" s="155"/>
      <c r="J259" s="40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</row>
    <row r="260" spans="1:56" x14ac:dyDescent="0.25">
      <c r="A260"/>
      <c r="B260"/>
      <c r="C260"/>
      <c r="D260"/>
      <c r="E260"/>
      <c r="F260"/>
      <c r="G260"/>
      <c r="H260"/>
      <c r="J260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</row>
    <row r="261" spans="1:56" x14ac:dyDescent="0.25">
      <c r="A261"/>
      <c r="B261"/>
      <c r="C261"/>
      <c r="D261"/>
      <c r="E261"/>
      <c r="F261"/>
      <c r="G261"/>
      <c r="H261"/>
      <c r="J261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</row>
    <row r="262" spans="1:56" x14ac:dyDescent="0.25">
      <c r="A262"/>
      <c r="B262"/>
      <c r="C262"/>
      <c r="D262"/>
      <c r="E262"/>
      <c r="F262"/>
      <c r="G262"/>
      <c r="H262"/>
      <c r="J262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</row>
    <row r="263" spans="1:56" x14ac:dyDescent="0.25">
      <c r="A263"/>
      <c r="B263"/>
      <c r="C263"/>
      <c r="D263"/>
      <c r="E263"/>
      <c r="F263"/>
      <c r="G263"/>
      <c r="H263"/>
      <c r="J263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</row>
  </sheetData>
  <mergeCells count="36">
    <mergeCell ref="C232:E232"/>
    <mergeCell ref="A244:A245"/>
    <mergeCell ref="H244:H245"/>
    <mergeCell ref="I244:I245"/>
    <mergeCell ref="C170:E170"/>
    <mergeCell ref="C201:E201"/>
    <mergeCell ref="A204:A205"/>
    <mergeCell ref="H204:H205"/>
    <mergeCell ref="A215:A216"/>
    <mergeCell ref="H215:H216"/>
    <mergeCell ref="C108:E108"/>
    <mergeCell ref="A128:A129"/>
    <mergeCell ref="H128:H129"/>
    <mergeCell ref="H130:H131"/>
    <mergeCell ref="C139:E139"/>
    <mergeCell ref="A67:A68"/>
    <mergeCell ref="H67:H68"/>
    <mergeCell ref="C77:E77"/>
    <mergeCell ref="H89:H90"/>
    <mergeCell ref="H97:H98"/>
    <mergeCell ref="C2:E2"/>
    <mergeCell ref="C23:E23"/>
    <mergeCell ref="C48:E48"/>
    <mergeCell ref="A17:A18"/>
    <mergeCell ref="H17:H18"/>
    <mergeCell ref="A24:A25"/>
    <mergeCell ref="H24:H25"/>
    <mergeCell ref="A32:A33"/>
    <mergeCell ref="H32:H33"/>
    <mergeCell ref="H41:H42"/>
    <mergeCell ref="A52:A53"/>
    <mergeCell ref="H52:H53"/>
    <mergeCell ref="A54:A55"/>
    <mergeCell ref="H54:H55"/>
    <mergeCell ref="H56:H57"/>
    <mergeCell ref="H58:H59"/>
  </mergeCells>
  <pageMargins left="0.51181102362204722" right="0" top="0.15748031496062992" bottom="0.59055118110236227" header="0" footer="0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Administrator</cp:lastModifiedBy>
  <cp:lastPrinted>2023-10-15T07:05:15Z</cp:lastPrinted>
  <dcterms:created xsi:type="dcterms:W3CDTF">2015-06-05T18:19:34Z</dcterms:created>
  <dcterms:modified xsi:type="dcterms:W3CDTF">2023-12-01T17:22:33Z</dcterms:modified>
</cp:coreProperties>
</file>